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GESTION ECONOMICO FINANCIERA\Transparencia\Transparencia 2025\"/>
    </mc:Choice>
  </mc:AlternateContent>
  <xr:revisionPtr revIDLastSave="0" documentId="13_ncr:1_{F9E546B8-849C-4AF3-AA60-3C67E0AF8E2F}" xr6:coauthVersionLast="47" xr6:coauthVersionMax="47" xr10:uidLastSave="{00000000-0000-0000-0000-000000000000}"/>
  <bookViews>
    <workbookView xWindow="-120" yWindow="-120" windowWidth="29040" windowHeight="15720" xr2:uid="{86349C35-4678-4066-A29A-07EF6479D67A}"/>
  </bookViews>
  <sheets>
    <sheet name="CONSOLIDADO 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Key1" hidden="1">[1]Spanish!$B$14</definedName>
    <definedName name="_Order1" hidden="1">255</definedName>
    <definedName name="_Sort" hidden="1">[1]Spanish!$B$14:$N$71</definedName>
    <definedName name="aaa">'[2]Valencia C3'!#REF!</definedName>
    <definedName name="aerrr">'[2]Valencia C3'!#REF!</definedName>
    <definedName name="Años_préstamo">[3]AuxiliarprestamoLP2017!$D$7</definedName>
    <definedName name="Capital">[3]AuxiliarprestamoLP2017!$G$18:$G$497</definedName>
    <definedName name="Comparativa" localSheetId="0">DATE(YEAR([0]!Inicio_prestamo),MONTH([0]!Inicio_prestamo)+Payment_Number,DAY([0]!Inicio_prestamo))</definedName>
    <definedName name="Comparativa">DATE(YEAR(Inicio_prestamo),MONTH(Inicio_prestamo)+Payment_Number,DAY(Inicio_prestamo))</definedName>
    <definedName name="Crystal_1_1_WEBI_DataGrid" hidden="1">[4]Parámetros!#REF!</definedName>
    <definedName name="Crystal_1_1_WEBI_HHeading" hidden="1">[4]Parámetros!#REF!</definedName>
    <definedName name="Crystal_1_1_WEBI_Table" hidden="1">[4]Parámetros!#REF!</definedName>
    <definedName name="Crystal_12_1_WEBI_DataGrid" hidden="1">'[5]Buques MGNC'!#REF!</definedName>
    <definedName name="Crystal_12_1_WEBI_DataGrid1" hidden="1">'[5]Buques MGNC'!#REF!</definedName>
    <definedName name="Crystal_12_1_WEBI_HHeading" hidden="1">'[5]Buques MGNC'!#REF!</definedName>
    <definedName name="Crystal_12_1_WEBI_Table" hidden="1">'[5]Buques MGNC'!#REF!</definedName>
    <definedName name="Día_de_pago" localSheetId="0">DATE(YEAR([0]!Inicio_prestamo),MONTH([0]!Inicio_prestamo)+Payment_Number,DAY([0]!Inicio_prestamo))</definedName>
    <definedName name="Día_de_pago">DATE(YEAR(Inicio_prestamo),MONTH(Inicio_prestamo)+Payment_Number,DAY(Inicio_prestamo))</definedName>
    <definedName name="fdsgdsfghh">'[2]Valencia C3'!#REF!</definedName>
    <definedName name="fdstgdsg">'[2]Valencia C3'!#REF!</definedName>
    <definedName name="Fila_de_encabezado">ROW([3]AuxiliarprestamoLP2017!$A$17:$IV$17)</definedName>
    <definedName name="iiii">'[2]Valencia C3'!#REF!</definedName>
    <definedName name="Importe_del_préstamo">[3]AuxiliarprestamoLP2017!$D$5</definedName>
    <definedName name="Impresión_completa">[3]AuxiliarprestamoLP2017!$A$1:$J$497</definedName>
    <definedName name="Inicio_prestamo">[3]AuxiliarprestamoLP2017!$D$9</definedName>
    <definedName name="Int">[3]AuxiliarprestamoLP2017!$H$18:$H$497</definedName>
    <definedName name="kikikii">#REF!</definedName>
    <definedName name="labels">[1]English!$B$9</definedName>
    <definedName name="NatValenciacontsintransito">'[2]Valencia C3'!#REF!</definedName>
    <definedName name="NatValenciagensitransito">'[2]Valencia C3'!#REF!</definedName>
    <definedName name="NatValenciaLiqsintransito">'[2]Valencia C3'!#REF!</definedName>
    <definedName name="NatValenciasolsintransito">'[2]Valencia C3'!#REF!</definedName>
    <definedName name="NatValenciaTotsintransito">'[2]Valencia C3'!#REF!</definedName>
    <definedName name="Núm_de_pago">[3]AuxiliarprestamoLP2017!$A$18:$A$497</definedName>
    <definedName name="Núm_pagos_al_año">[3]AuxiliarprestamoLP2017!$D$8</definedName>
    <definedName name="Número_de_pagos">MATCH(0.01,Saldo_final,-1)+1</definedName>
    <definedName name="Pago_adicional">[3]AuxiliarprestamoLP2017!$E$18:$E$497</definedName>
    <definedName name="Pago_mensual_programado">[3]AuxiliarprestamoLP2017!$J$5</definedName>
    <definedName name="Pago_progr">[3]AuxiliarprestamoLP2017!$D$18:$D$497</definedName>
    <definedName name="Pago_total">[3]AuxiliarprestamoLP2017!$F$18:$F$497</definedName>
    <definedName name="Pagos_adicionales_programados">[3]AuxiliarprestamoLP2017!$D$10</definedName>
    <definedName name="Restablecer_área_de_impresión">OFFSET(Impresión_completa,0,0,Última_fila)</definedName>
    <definedName name="Saldo_final">[3]AuxiliarprestamoLP2017!$I$18:$I$497</definedName>
    <definedName name="Saldo_inicial">[3]AuxiliarprestamoLP2017!$C$18:$C$497</definedName>
    <definedName name="Tasa_de_interés">[3]AuxiliarprestamoLP2017!$D$6</definedName>
    <definedName name="Última_fila">IF(Valores_especificados,Fila_de_encabezado+Número_de_pagos,Fila_de_encabezado)</definedName>
    <definedName name="Valores_especificados">IF(Importe_del_préstamo*Tasa_de_interés*Años_préstamo*Inicio_prestamo&gt;0,1,0)</definedName>
    <definedName name="verif1">#REF!</definedName>
    <definedName name="verif10">#REF!</definedName>
    <definedName name="verif11">#REF!</definedName>
    <definedName name="verif12">#REF!</definedName>
    <definedName name="verif13">#REF!</definedName>
    <definedName name="verif14">#REF!</definedName>
    <definedName name="verif15">#REF!</definedName>
    <definedName name="verif17">#REF!</definedName>
    <definedName name="verif18">#REF!</definedName>
    <definedName name="verif19">#REF!</definedName>
    <definedName name="verif2">#REF!</definedName>
    <definedName name="verif20">#REF!</definedName>
    <definedName name="verif21">#REF!</definedName>
    <definedName name="verif22">#REF!</definedName>
    <definedName name="verif23">#REF!</definedName>
    <definedName name="verif24">#REF!</definedName>
    <definedName name="verif26">#REF!</definedName>
    <definedName name="verif27">#REF!</definedName>
    <definedName name="verif28">#REF!</definedName>
    <definedName name="verif29">#REF!</definedName>
    <definedName name="verif3">#REF!</definedName>
    <definedName name="verif30">#REF!</definedName>
    <definedName name="verif31">#REF!</definedName>
    <definedName name="verif32">#REF!</definedName>
    <definedName name="verif33">#REF!</definedName>
    <definedName name="verif34">#REF!</definedName>
    <definedName name="verif35">#REF!</definedName>
    <definedName name="verif36">#REF!</definedName>
    <definedName name="verif39">#REF!</definedName>
    <definedName name="verif4">#REF!</definedName>
    <definedName name="verif40">#REF!</definedName>
    <definedName name="verif41">#REF!</definedName>
    <definedName name="verif42">#REF!</definedName>
    <definedName name="verif43">#REF!</definedName>
    <definedName name="verif44">#REF!</definedName>
    <definedName name="verif45">#REF!</definedName>
    <definedName name="verif46">#REF!</definedName>
    <definedName name="verif47">#REF!</definedName>
    <definedName name="verif48">#REF!</definedName>
    <definedName name="verif49">#REF!</definedName>
    <definedName name="verif5">#REF!</definedName>
    <definedName name="verif50">#REF!</definedName>
    <definedName name="verif51">#REF!</definedName>
    <definedName name="verif6">#REF!</definedName>
    <definedName name="verif7">#REF!</definedName>
    <definedName name="verif8">#REF!</definedName>
    <definedName name="verif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2" l="1"/>
  <c r="D20" i="2"/>
  <c r="D18" i="2"/>
  <c r="D45" i="2"/>
  <c r="D40" i="2" l="1"/>
  <c r="D41" i="2"/>
  <c r="D42" i="2"/>
  <c r="D43" i="2"/>
  <c r="D44" i="2"/>
  <c r="D46" i="2"/>
  <c r="D47" i="2"/>
  <c r="D49" i="2"/>
  <c r="D51" i="2"/>
  <c r="D36" i="2"/>
  <c r="D34" i="2"/>
  <c r="C20" i="2"/>
  <c r="F51" i="2" l="1"/>
  <c r="F18" i="2"/>
  <c r="E18" i="2"/>
  <c r="F49" i="2"/>
  <c r="E49" i="2"/>
  <c r="F47" i="2"/>
  <c r="E47" i="2"/>
  <c r="F46" i="2"/>
  <c r="E46" i="2"/>
  <c r="F44" i="2"/>
  <c r="E44" i="2"/>
  <c r="F43" i="2"/>
  <c r="E43" i="2"/>
  <c r="F42" i="2"/>
  <c r="E42" i="2"/>
  <c r="F41" i="2"/>
  <c r="E41" i="2"/>
  <c r="F40" i="2"/>
  <c r="E40" i="2"/>
  <c r="D39" i="2"/>
  <c r="D38" i="2" s="1"/>
  <c r="C39" i="2"/>
  <c r="C38" i="2" s="1"/>
  <c r="F36" i="2"/>
  <c r="E36" i="2"/>
  <c r="F35" i="2"/>
  <c r="E35" i="2"/>
  <c r="F34" i="2"/>
  <c r="E34" i="2"/>
  <c r="D33" i="2"/>
  <c r="C33" i="2"/>
  <c r="F25" i="2"/>
  <c r="E25" i="2"/>
  <c r="F24" i="2"/>
  <c r="E24" i="2"/>
  <c r="F23" i="2"/>
  <c r="E23" i="2"/>
  <c r="F22" i="2"/>
  <c r="E22" i="2"/>
  <c r="F21" i="2"/>
  <c r="E21" i="2"/>
  <c r="F45" i="2" l="1"/>
  <c r="E45" i="2"/>
  <c r="E39" i="2"/>
  <c r="F27" i="2"/>
  <c r="F20" i="2"/>
  <c r="C29" i="2"/>
  <c r="E20" i="2"/>
  <c r="F39" i="2"/>
  <c r="E33" i="2"/>
  <c r="C53" i="2"/>
  <c r="E51" i="2"/>
  <c r="E27" i="2"/>
  <c r="D29" i="2"/>
  <c r="F33" i="2"/>
  <c r="D53" i="2"/>
  <c r="E29" i="2" l="1"/>
  <c r="F38" i="2"/>
  <c r="E38" i="2"/>
  <c r="F53" i="2"/>
  <c r="F29" i="2"/>
  <c r="E53" i="2" l="1"/>
</calcChain>
</file>

<file path=xl/sharedStrings.xml><?xml version="1.0" encoding="utf-8"?>
<sst xmlns="http://schemas.openxmlformats.org/spreadsheetml/2006/main" count="46" uniqueCount="46">
  <si>
    <t>DESCRIPCIÓN</t>
  </si>
  <si>
    <t>VARIACIÓN</t>
  </si>
  <si>
    <t xml:space="preserve">   Inmovilizado intangible</t>
  </si>
  <si>
    <t>% EJECUCIÓN</t>
  </si>
  <si>
    <t xml:space="preserve">   Inmovilizado material</t>
  </si>
  <si>
    <t xml:space="preserve">   Inmovilizado financiero</t>
  </si>
  <si>
    <t xml:space="preserve">     Terrenos</t>
  </si>
  <si>
    <t xml:space="preserve">     Construcciones</t>
  </si>
  <si>
    <t xml:space="preserve">     Equipamiento e instalaciones técnicas</t>
  </si>
  <si>
    <t xml:space="preserve">     Otro inmovilizado</t>
  </si>
  <si>
    <t xml:space="preserve">     Inmovilizado en curso y anticipos</t>
  </si>
  <si>
    <t>TOTAL INVERSIONES</t>
  </si>
  <si>
    <t xml:space="preserve">   Gastos de personal</t>
  </si>
  <si>
    <t xml:space="preserve">      Sueldos, salarios y asimilados</t>
  </si>
  <si>
    <t xml:space="preserve">      Indemnizaciones</t>
  </si>
  <si>
    <t xml:space="preserve">      Cargas sociales</t>
  </si>
  <si>
    <t xml:space="preserve">   Otros gastos de explotación</t>
  </si>
  <si>
    <t xml:space="preserve">     Servicios exteriores</t>
  </si>
  <si>
    <t>RESUMEN DE EJECUCIÓN PRESUPUESTARIA</t>
  </si>
  <si>
    <t>(CIFRAS EN MILES DE EUROS)</t>
  </si>
  <si>
    <t xml:space="preserve">     Tributos</t>
  </si>
  <si>
    <r>
      <t xml:space="preserve">     </t>
    </r>
    <r>
      <rPr>
        <i/>
        <sz val="11"/>
        <color theme="1"/>
        <rFont val="Arial"/>
        <family val="2"/>
      </rPr>
      <t>Aportación a Puertos del Estado</t>
    </r>
  </si>
  <si>
    <t xml:space="preserve">   Amortización del inmovilizado</t>
  </si>
  <si>
    <t xml:space="preserve">   Gastos financieros y asimilados</t>
  </si>
  <si>
    <t xml:space="preserve">   INVERSIONES:</t>
  </si>
  <si>
    <t xml:space="preserve">   GASTOS:</t>
  </si>
  <si>
    <t>DIFERENCIA</t>
  </si>
  <si>
    <t>TOTAL DETALLE DE GASTOS</t>
  </si>
  <si>
    <t xml:space="preserve">     Aportación Fondo de Compensación Interportuario</t>
  </si>
  <si>
    <t xml:space="preserve">            Reparaciones y conservación</t>
  </si>
  <si>
    <t xml:space="preserve">            Servicios de profesionales independientes</t>
  </si>
  <si>
    <t xml:space="preserve">            Suministros y consumos</t>
  </si>
  <si>
    <t xml:space="preserve">            Otros servicios exteriores</t>
  </si>
  <si>
    <t>Ejecucion datos : 09-2024 dastos OPPE</t>
  </si>
  <si>
    <t>PRESUPUESTO APROBADO EJERCICIO 2024    (PRORROGADO  2023 )</t>
  </si>
  <si>
    <t xml:space="preserve">Los datos de ejecucion salen del cierre que prepara Vicente  09-2024 datos OPPE. </t>
  </si>
  <si>
    <t>Los datos para el presupuesto de inversionesson los del pr4esupesto aprobado para el 2023</t>
  </si>
  <si>
    <t>No queremos incluir en inmovilizado material la transferencia de activo desde otros organismos públicos. S</t>
  </si>
  <si>
    <t>Notas</t>
  </si>
  <si>
    <t>ACUMULADO AL 31 DE DICIEMBRE DE 2024</t>
  </si>
  <si>
    <t>PRESUPUESTO EJECUTADO A 31/12/2024</t>
  </si>
  <si>
    <t xml:space="preserve">    Deterioro y otros gastos de gestión corriente</t>
  </si>
  <si>
    <t>Cuadro 1. Inmovilizado Intangoible 2024. Columna Adquisiones</t>
  </si>
  <si>
    <t>Cuadro 2. Anexo A. Evolucion delinmovoilizado en curso 2024. Columna Adquisiciones y otras altas 2024 +. Igual a Cuadro 2,1: Altas inmovilizado material 2024 Columna Adquisiciones a proveedores externos</t>
  </si>
  <si>
    <t>Cuadro 4.b: Inversiones financieras a Largo Plazo 2024. Columna Adiciones del ejercicio +</t>
  </si>
  <si>
    <t>Informacion obtenida de los cuadros de Hyperion A 31/12/24 . Todo viene del cuadro de financiación que se nutre de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</si>
</sst>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i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Continuous"/>
    </xf>
    <xf numFmtId="0" fontId="6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12" fillId="0" borderId="0" xfId="0" applyFont="1" applyAlignment="1">
      <alignment horizontal="centerContinuous"/>
    </xf>
    <xf numFmtId="0" fontId="2" fillId="0" borderId="0" xfId="0" applyFont="1" applyAlignment="1">
      <alignment horizontal="right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" fontId="4" fillId="0" borderId="3" xfId="1" applyNumberFormat="1" applyFont="1" applyBorder="1"/>
    <xf numFmtId="4" fontId="8" fillId="0" borderId="3" xfId="1" applyNumberFormat="1" applyFont="1" applyBorder="1"/>
    <xf numFmtId="4" fontId="13" fillId="0" borderId="3" xfId="1" applyNumberFormat="1" applyFont="1" applyBorder="1"/>
    <xf numFmtId="4" fontId="1" fillId="0" borderId="3" xfId="1" applyNumberFormat="1" applyFont="1" applyBorder="1"/>
    <xf numFmtId="4" fontId="11" fillId="3" borderId="3" xfId="1" applyNumberFormat="1" applyFont="1" applyFill="1" applyBorder="1" applyAlignment="1">
      <alignment horizontal="right" vertical="center"/>
    </xf>
    <xf numFmtId="4" fontId="14" fillId="0" borderId="3" xfId="1" applyNumberFormat="1" applyFont="1" applyBorder="1"/>
    <xf numFmtId="4" fontId="4" fillId="0" borderId="3" xfId="1" applyNumberFormat="1" applyFont="1" applyFill="1" applyBorder="1"/>
    <xf numFmtId="4" fontId="13" fillId="0" borderId="3" xfId="1" applyNumberFormat="1" applyFont="1" applyFill="1" applyBorder="1"/>
    <xf numFmtId="4" fontId="8" fillId="0" borderId="3" xfId="1" applyNumberFormat="1" applyFont="1" applyFill="1" applyBorder="1"/>
    <xf numFmtId="4" fontId="11" fillId="3" borderId="7" xfId="1" applyNumberFormat="1" applyFont="1" applyFill="1" applyBorder="1"/>
    <xf numFmtId="165" fontId="1" fillId="0" borderId="0" xfId="1" applyNumberFormat="1" applyFont="1"/>
    <xf numFmtId="4" fontId="15" fillId="0" borderId="3" xfId="1" applyNumberFormat="1" applyFont="1" applyBorder="1"/>
    <xf numFmtId="0" fontId="0" fillId="0" borderId="6" xfId="0" applyBorder="1"/>
    <xf numFmtId="0" fontId="2" fillId="0" borderId="6" xfId="0" applyFont="1" applyBorder="1"/>
    <xf numFmtId="0" fontId="0" fillId="0" borderId="6" xfId="0" applyBorder="1" applyAlignment="1">
      <alignment horizontal="center" vertical="center"/>
    </xf>
    <xf numFmtId="4" fontId="0" fillId="0" borderId="0" xfId="0" applyNumberFormat="1"/>
    <xf numFmtId="0" fontId="15" fillId="2" borderId="5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409575</xdr:colOff>
          <xdr:row>0</xdr:row>
          <xdr:rowOff>0</xdr:rowOff>
        </xdr:from>
        <xdr:to>
          <xdr:col>1</xdr:col>
          <xdr:colOff>1476375</xdr:colOff>
          <xdr:row>4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%20de%20c&#225;lculo%20en%20OEA_Alvaro_Rodr&#237;guez_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ATESTA\Previsiones%20de%20tr&#225;fico\Previsiones%202017\Informes\INFORME%20PREVISI&#211;N%20TR&#193;FICO%20PLAN%20EMPRESA%20PE18.%20Borrador%20V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LANIFICACION%20ESTRAT&#201;GICA\PLAN%20EMPRESA%20APV\Plan%20de%20Empresa%202013\REUNI&#211;N%20PRESIDENTES%2011%20DE%20JULIO\Ficheros%20OPPE\C_FINANCIACIONLP2013PR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ATESTA\Previsiones%20de%20tr&#225;fico\Previsiones%20PE2021\Previsiones%20de%20Tr&#225;fico%20e%20Ingresos%20PE%20con%20vincul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ATESTA\Previsiones%20de%20tr&#225;fico\Previsiones%20PE2020\Previsiones%20de%20Tr&#225;fico%20e%20Ingresos%20P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1"/>
      <sheetName val="English"/>
      <sheetName val="French"/>
      <sheetName val="Spanish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 Prevision"/>
      <sheetName val="APV C1"/>
      <sheetName val="APV C3"/>
      <sheetName val="Valencia C1"/>
      <sheetName val="Valencia C3"/>
      <sheetName val="Sagunto C1"/>
      <sheetName val="Sagunto C3"/>
      <sheetName val="Gandia C1"/>
      <sheetName val="Gandia C3"/>
      <sheetName val="Análisis Sectorial"/>
      <sheetName val="PASAJEROS"/>
      <sheetName val="GRANEL LÍQUIDO"/>
      <sheetName val="GRANEL SÓLIDO"/>
      <sheetName val="MGNC"/>
      <sheetName val="CONT"/>
      <sheetName val="Ratios y Comp"/>
      <sheetName val="Ratios PE 2018"/>
      <sheetName val="Compar. prev con OPPE 2018"/>
      <sheetName val="Analisis Sec"/>
      <sheetName val="INFORME PREVISIÓN TRÁFICO PLAN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3">
          <cell r="J63"/>
        </row>
      </sheetData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fico"/>
      <sheetName val="datosGrTrafico"/>
      <sheetName val="Graficotrafico"/>
      <sheetName val="CtaResultados"/>
      <sheetName val="CFinanc"/>
      <sheetName val="Gráficodeuda"/>
      <sheetName val="datosdeuda"/>
      <sheetName val="AuxiliarcreditoyprestamoResumen"/>
      <sheetName val="AuxiliarprestamoLP2017"/>
      <sheetName val="AuxiliarprestamoLP2018"/>
      <sheetName val="AuxiliarprestamoLP2019"/>
      <sheetName val="AuxiliarprestamoLP2020"/>
      <sheetName val="AuxiliarprestamoLP2021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>
        <row r="1">
          <cell r="A1" t="str">
            <v>Programación de la amortización de préstamo</v>
          </cell>
        </row>
        <row r="4">
          <cell r="B4" t="str">
            <v>Especificar valores</v>
          </cell>
          <cell r="H4" t="str">
            <v>Resumen del préstamo</v>
          </cell>
        </row>
        <row r="5">
          <cell r="C5" t="str">
            <v>Importe del préstamo</v>
          </cell>
          <cell r="D5">
            <v>0</v>
          </cell>
          <cell r="I5" t="str">
            <v>Pago programado</v>
          </cell>
          <cell r="J5">
            <v>0</v>
          </cell>
        </row>
        <row r="6">
          <cell r="C6" t="str">
            <v>Tasa de interés anual</v>
          </cell>
          <cell r="D6">
            <v>5.7000000000000002E-2</v>
          </cell>
          <cell r="I6" t="str">
            <v>Número de pagos programado</v>
          </cell>
          <cell r="J6">
            <v>0</v>
          </cell>
        </row>
        <row r="7">
          <cell r="C7" t="str">
            <v>Plazo del préstamo en años</v>
          </cell>
          <cell r="D7">
            <v>16</v>
          </cell>
          <cell r="I7" t="str">
            <v>Número de pagos real</v>
          </cell>
          <cell r="J7">
            <v>0</v>
          </cell>
        </row>
        <row r="8">
          <cell r="C8" t="str">
            <v>Número de pagos al año</v>
          </cell>
          <cell r="D8">
            <v>1</v>
          </cell>
          <cell r="I8" t="str">
            <v>Total de pagos anticipados</v>
          </cell>
          <cell r="J8">
            <v>0</v>
          </cell>
        </row>
        <row r="9">
          <cell r="C9" t="str">
            <v>Fecha inicial del préstamo</v>
          </cell>
          <cell r="D9">
            <v>42736</v>
          </cell>
          <cell r="I9" t="str">
            <v>Interés total</v>
          </cell>
          <cell r="J9">
            <v>0</v>
          </cell>
        </row>
        <row r="10">
          <cell r="C10" t="str">
            <v>Pagos adicionales opcionales</v>
          </cell>
        </row>
        <row r="12">
          <cell r="B12" t="str">
            <v>Nombre de entidad de crédito:</v>
          </cell>
        </row>
        <row r="16">
          <cell r="A16" t="str">
            <v>Nº Pago</v>
          </cell>
          <cell r="B16" t="str">
            <v>Fecha de pago</v>
          </cell>
          <cell r="C16" t="str">
            <v>Saldo inicial</v>
          </cell>
          <cell r="D16" t="str">
            <v>Pago programado</v>
          </cell>
          <cell r="E16" t="str">
            <v>Pago adicional</v>
          </cell>
          <cell r="F16" t="str">
            <v>Pago total</v>
          </cell>
          <cell r="G16" t="str">
            <v>Capital</v>
          </cell>
          <cell r="H16" t="str">
            <v>Interés</v>
          </cell>
          <cell r="I16" t="str">
            <v>Saldo final</v>
          </cell>
          <cell r="J16" t="str">
            <v>Interés acumulativo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 t="e">
            <v>#VALUE!</v>
          </cell>
          <cell r="F18" t="e">
            <v>#VALUE!</v>
          </cell>
          <cell r="G18">
            <v>0</v>
          </cell>
          <cell r="H18">
            <v>0</v>
          </cell>
          <cell r="I18" t="e">
            <v>#VALUE!</v>
          </cell>
          <cell r="J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 t="e">
            <v>#VALUE!</v>
          </cell>
          <cell r="F19" t="e">
            <v>#VALUE!</v>
          </cell>
          <cell r="G19">
            <v>0</v>
          </cell>
          <cell r="H19">
            <v>0</v>
          </cell>
          <cell r="I19" t="e">
            <v>#VALUE!</v>
          </cell>
          <cell r="J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 t="e">
            <v>#VALUE!</v>
          </cell>
          <cell r="F20" t="e">
            <v>#VALUE!</v>
          </cell>
          <cell r="G20">
            <v>0</v>
          </cell>
          <cell r="H20">
            <v>0</v>
          </cell>
          <cell r="I20" t="e">
            <v>#VALUE!</v>
          </cell>
          <cell r="J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 t="e">
            <v>#VALUE!</v>
          </cell>
          <cell r="F21" t="e">
            <v>#VALUE!</v>
          </cell>
          <cell r="G21">
            <v>0</v>
          </cell>
          <cell r="H21">
            <v>0</v>
          </cell>
          <cell r="I21" t="e">
            <v>#VALUE!</v>
          </cell>
          <cell r="J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 t="e">
            <v>#VALUE!</v>
          </cell>
          <cell r="F22" t="e">
            <v>#VALUE!</v>
          </cell>
          <cell r="G22">
            <v>0</v>
          </cell>
          <cell r="H22">
            <v>0</v>
          </cell>
          <cell r="I22" t="e">
            <v>#VALUE!</v>
          </cell>
          <cell r="J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 t="e">
            <v>#VALUE!</v>
          </cell>
          <cell r="F23" t="e">
            <v>#VALUE!</v>
          </cell>
          <cell r="G23">
            <v>0</v>
          </cell>
          <cell r="H23">
            <v>0</v>
          </cell>
          <cell r="I23" t="e">
            <v>#VALUE!</v>
          </cell>
          <cell r="J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 t="e">
            <v>#VALUE!</v>
          </cell>
          <cell r="F24" t="e">
            <v>#VALUE!</v>
          </cell>
          <cell r="G24">
            <v>0</v>
          </cell>
          <cell r="H24">
            <v>0</v>
          </cell>
          <cell r="I24" t="e">
            <v>#VALUE!</v>
          </cell>
          <cell r="J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 t="e">
            <v>#VALUE!</v>
          </cell>
          <cell r="F25" t="e">
            <v>#VALUE!</v>
          </cell>
          <cell r="G25">
            <v>0</v>
          </cell>
          <cell r="H25">
            <v>0</v>
          </cell>
          <cell r="I25" t="e">
            <v>#VALUE!</v>
          </cell>
          <cell r="J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 t="e">
            <v>#VALUE!</v>
          </cell>
          <cell r="F26" t="e">
            <v>#VALUE!</v>
          </cell>
          <cell r="G26">
            <v>0</v>
          </cell>
          <cell r="H26">
            <v>0</v>
          </cell>
          <cell r="I26" t="e">
            <v>#VALUE!</v>
          </cell>
          <cell r="J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 t="e">
            <v>#VALUE!</v>
          </cell>
          <cell r="F27" t="e">
            <v>#VALUE!</v>
          </cell>
          <cell r="G27">
            <v>0</v>
          </cell>
          <cell r="H27">
            <v>0</v>
          </cell>
          <cell r="I27" t="e">
            <v>#VALUE!</v>
          </cell>
          <cell r="J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 t="e">
            <v>#VALUE!</v>
          </cell>
          <cell r="F28" t="e">
            <v>#VALUE!</v>
          </cell>
          <cell r="G28">
            <v>0</v>
          </cell>
          <cell r="H28">
            <v>0</v>
          </cell>
          <cell r="I28" t="e">
            <v>#VALUE!</v>
          </cell>
          <cell r="J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 t="e">
            <v>#VALUE!</v>
          </cell>
          <cell r="F29" t="e">
            <v>#VALUE!</v>
          </cell>
          <cell r="G29">
            <v>0</v>
          </cell>
          <cell r="H29">
            <v>0</v>
          </cell>
          <cell r="I29" t="e">
            <v>#VALUE!</v>
          </cell>
          <cell r="J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 t="e">
            <v>#VALUE!</v>
          </cell>
          <cell r="F30" t="e">
            <v>#VALUE!</v>
          </cell>
          <cell r="G30">
            <v>0</v>
          </cell>
          <cell r="H30">
            <v>0</v>
          </cell>
          <cell r="I30" t="e">
            <v>#VALUE!</v>
          </cell>
          <cell r="J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 t="e">
            <v>#VALUE!</v>
          </cell>
          <cell r="F31" t="e">
            <v>#VALUE!</v>
          </cell>
          <cell r="G31">
            <v>0</v>
          </cell>
          <cell r="H31">
            <v>0</v>
          </cell>
          <cell r="I31" t="e">
            <v>#VALUE!</v>
          </cell>
          <cell r="J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 t="e">
            <v>#VALUE!</v>
          </cell>
          <cell r="F32" t="e">
            <v>#VALUE!</v>
          </cell>
          <cell r="G32">
            <v>0</v>
          </cell>
          <cell r="H32">
            <v>0</v>
          </cell>
          <cell r="I32" t="e">
            <v>#VALUE!</v>
          </cell>
          <cell r="J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 t="e">
            <v>#VALUE!</v>
          </cell>
          <cell r="F33" t="e">
            <v>#VALUE!</v>
          </cell>
          <cell r="G33">
            <v>0</v>
          </cell>
          <cell r="H33">
            <v>0</v>
          </cell>
          <cell r="I33" t="e">
            <v>#VALUE!</v>
          </cell>
          <cell r="J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 t="e">
            <v>#VALUE!</v>
          </cell>
          <cell r="F34" t="e">
            <v>#VALUE!</v>
          </cell>
          <cell r="G34">
            <v>0</v>
          </cell>
          <cell r="H34">
            <v>0</v>
          </cell>
          <cell r="I34" t="e">
            <v>#VALUE!</v>
          </cell>
          <cell r="J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 t="e">
            <v>#VALUE!</v>
          </cell>
          <cell r="F35" t="e">
            <v>#VALUE!</v>
          </cell>
          <cell r="G35">
            <v>0</v>
          </cell>
          <cell r="H35">
            <v>0</v>
          </cell>
          <cell r="I35" t="e">
            <v>#VALUE!</v>
          </cell>
          <cell r="J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 t="e">
            <v>#VALUE!</v>
          </cell>
          <cell r="F36" t="e">
            <v>#VALUE!</v>
          </cell>
          <cell r="G36">
            <v>0</v>
          </cell>
          <cell r="H36">
            <v>0</v>
          </cell>
          <cell r="I36" t="e">
            <v>#VALUE!</v>
          </cell>
          <cell r="J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 t="e">
            <v>#VALUE!</v>
          </cell>
          <cell r="F37" t="e">
            <v>#VALUE!</v>
          </cell>
          <cell r="G37">
            <v>0</v>
          </cell>
          <cell r="H37">
            <v>0</v>
          </cell>
          <cell r="I37" t="e">
            <v>#VALUE!</v>
          </cell>
          <cell r="J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 t="e">
            <v>#VALUE!</v>
          </cell>
          <cell r="F38" t="e">
            <v>#VALUE!</v>
          </cell>
          <cell r="G38">
            <v>0</v>
          </cell>
          <cell r="H38">
            <v>0</v>
          </cell>
          <cell r="I38" t="e">
            <v>#VALUE!</v>
          </cell>
          <cell r="J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 t="e">
            <v>#VALUE!</v>
          </cell>
          <cell r="F39" t="e">
            <v>#VALUE!</v>
          </cell>
          <cell r="G39">
            <v>0</v>
          </cell>
          <cell r="H39">
            <v>0</v>
          </cell>
          <cell r="I39" t="e">
            <v>#VALUE!</v>
          </cell>
          <cell r="J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 t="e">
            <v>#VALUE!</v>
          </cell>
          <cell r="F40" t="e">
            <v>#VALUE!</v>
          </cell>
          <cell r="G40">
            <v>0</v>
          </cell>
          <cell r="H40">
            <v>0</v>
          </cell>
          <cell r="I40" t="e">
            <v>#VALUE!</v>
          </cell>
          <cell r="J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 t="e">
            <v>#VALUE!</v>
          </cell>
          <cell r="F41" t="e">
            <v>#VALUE!</v>
          </cell>
          <cell r="G41">
            <v>0</v>
          </cell>
          <cell r="H41">
            <v>0</v>
          </cell>
          <cell r="I41" t="e">
            <v>#VALUE!</v>
          </cell>
          <cell r="J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 t="e">
            <v>#VALUE!</v>
          </cell>
          <cell r="F42" t="e">
            <v>#VALUE!</v>
          </cell>
          <cell r="G42">
            <v>0</v>
          </cell>
          <cell r="H42">
            <v>0</v>
          </cell>
          <cell r="I42" t="e">
            <v>#VALUE!</v>
          </cell>
          <cell r="J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 t="e">
            <v>#VALUE!</v>
          </cell>
          <cell r="F43" t="e">
            <v>#VALUE!</v>
          </cell>
          <cell r="G43">
            <v>0</v>
          </cell>
          <cell r="H43">
            <v>0</v>
          </cell>
          <cell r="I43" t="e">
            <v>#VALUE!</v>
          </cell>
          <cell r="J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 t="e">
            <v>#VALUE!</v>
          </cell>
          <cell r="F44" t="e">
            <v>#VALUE!</v>
          </cell>
          <cell r="G44">
            <v>0</v>
          </cell>
          <cell r="H44">
            <v>0</v>
          </cell>
          <cell r="I44" t="e">
            <v>#VALUE!</v>
          </cell>
          <cell r="J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 t="e">
            <v>#VALUE!</v>
          </cell>
          <cell r="F45" t="e">
            <v>#VALUE!</v>
          </cell>
          <cell r="G45">
            <v>0</v>
          </cell>
          <cell r="H45">
            <v>0</v>
          </cell>
          <cell r="I45" t="e">
            <v>#VALUE!</v>
          </cell>
          <cell r="J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 t="e">
            <v>#VALUE!</v>
          </cell>
          <cell r="F46" t="e">
            <v>#VALUE!</v>
          </cell>
          <cell r="G46">
            <v>0</v>
          </cell>
          <cell r="H46">
            <v>0</v>
          </cell>
          <cell r="I46" t="e">
            <v>#VALUE!</v>
          </cell>
          <cell r="J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 t="e">
            <v>#VALUE!</v>
          </cell>
          <cell r="F47" t="e">
            <v>#VALUE!</v>
          </cell>
          <cell r="G47">
            <v>0</v>
          </cell>
          <cell r="H47">
            <v>0</v>
          </cell>
          <cell r="I47" t="e">
            <v>#VALUE!</v>
          </cell>
          <cell r="J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 t="e">
            <v>#VALUE!</v>
          </cell>
          <cell r="F48" t="e">
            <v>#VALUE!</v>
          </cell>
          <cell r="G48">
            <v>0</v>
          </cell>
          <cell r="H48">
            <v>0</v>
          </cell>
          <cell r="I48" t="e">
            <v>#VALUE!</v>
          </cell>
          <cell r="J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 t="e">
            <v>#VALUE!</v>
          </cell>
          <cell r="F49" t="e">
            <v>#VALUE!</v>
          </cell>
          <cell r="G49">
            <v>0</v>
          </cell>
          <cell r="H49">
            <v>0</v>
          </cell>
          <cell r="I49" t="e">
            <v>#VALUE!</v>
          </cell>
          <cell r="J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 t="e">
            <v>#VALUE!</v>
          </cell>
          <cell r="F50" t="e">
            <v>#VALUE!</v>
          </cell>
          <cell r="G50">
            <v>0</v>
          </cell>
          <cell r="H50">
            <v>0</v>
          </cell>
          <cell r="I50" t="e">
            <v>#VALUE!</v>
          </cell>
          <cell r="J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 t="e">
            <v>#VALUE!</v>
          </cell>
          <cell r="F51" t="e">
            <v>#VALUE!</v>
          </cell>
          <cell r="G51">
            <v>0</v>
          </cell>
          <cell r="H51">
            <v>0</v>
          </cell>
          <cell r="I51" t="e">
            <v>#VALUE!</v>
          </cell>
          <cell r="J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 t="e">
            <v>#VALUE!</v>
          </cell>
          <cell r="F52" t="e">
            <v>#VALUE!</v>
          </cell>
          <cell r="G52">
            <v>0</v>
          </cell>
          <cell r="H52">
            <v>0</v>
          </cell>
          <cell r="I52" t="e">
            <v>#VALUE!</v>
          </cell>
          <cell r="J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 t="e">
            <v>#VALUE!</v>
          </cell>
          <cell r="F53" t="e">
            <v>#VALUE!</v>
          </cell>
          <cell r="G53">
            <v>0</v>
          </cell>
          <cell r="H53">
            <v>0</v>
          </cell>
          <cell r="I53" t="e">
            <v>#VALUE!</v>
          </cell>
          <cell r="J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 t="e">
            <v>#VALUE!</v>
          </cell>
          <cell r="F54" t="e">
            <v>#VALUE!</v>
          </cell>
          <cell r="G54">
            <v>0</v>
          </cell>
          <cell r="H54">
            <v>0</v>
          </cell>
          <cell r="I54" t="e">
            <v>#VALUE!</v>
          </cell>
          <cell r="J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 t="e">
            <v>#VALUE!</v>
          </cell>
          <cell r="F55" t="e">
            <v>#VALUE!</v>
          </cell>
          <cell r="G55">
            <v>0</v>
          </cell>
          <cell r="H55">
            <v>0</v>
          </cell>
          <cell r="I55" t="e">
            <v>#VALUE!</v>
          </cell>
          <cell r="J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 t="e">
            <v>#VALUE!</v>
          </cell>
          <cell r="F56" t="e">
            <v>#VALUE!</v>
          </cell>
          <cell r="G56">
            <v>0</v>
          </cell>
          <cell r="H56">
            <v>0</v>
          </cell>
          <cell r="I56" t="e">
            <v>#VALUE!</v>
          </cell>
          <cell r="J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 t="e">
            <v>#VALUE!</v>
          </cell>
          <cell r="F57" t="e">
            <v>#VALUE!</v>
          </cell>
          <cell r="G57">
            <v>0</v>
          </cell>
          <cell r="H57">
            <v>0</v>
          </cell>
          <cell r="I57" t="e">
            <v>#VALUE!</v>
          </cell>
          <cell r="J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 t="e">
            <v>#VALUE!</v>
          </cell>
          <cell r="F58" t="e">
            <v>#VALUE!</v>
          </cell>
          <cell r="G58">
            <v>0</v>
          </cell>
          <cell r="H58">
            <v>0</v>
          </cell>
          <cell r="I58" t="e">
            <v>#VALUE!</v>
          </cell>
          <cell r="J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 t="e">
            <v>#VALUE!</v>
          </cell>
          <cell r="F59" t="e">
            <v>#VALUE!</v>
          </cell>
          <cell r="G59">
            <v>0</v>
          </cell>
          <cell r="H59">
            <v>0</v>
          </cell>
          <cell r="I59" t="e">
            <v>#VALUE!</v>
          </cell>
          <cell r="J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 t="e">
            <v>#VALUE!</v>
          </cell>
          <cell r="F60" t="e">
            <v>#VALUE!</v>
          </cell>
          <cell r="G60">
            <v>0</v>
          </cell>
          <cell r="H60">
            <v>0</v>
          </cell>
          <cell r="I60" t="e">
            <v>#VALUE!</v>
          </cell>
          <cell r="J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 t="e">
            <v>#VALUE!</v>
          </cell>
          <cell r="F61" t="e">
            <v>#VALUE!</v>
          </cell>
          <cell r="G61">
            <v>0</v>
          </cell>
          <cell r="H61">
            <v>0</v>
          </cell>
          <cell r="I61" t="e">
            <v>#VALUE!</v>
          </cell>
          <cell r="J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 t="e">
            <v>#VALUE!</v>
          </cell>
          <cell r="F62" t="e">
            <v>#VALUE!</v>
          </cell>
          <cell r="G62">
            <v>0</v>
          </cell>
          <cell r="H62">
            <v>0</v>
          </cell>
          <cell r="I62" t="e">
            <v>#VALUE!</v>
          </cell>
          <cell r="J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 t="e">
            <v>#VALUE!</v>
          </cell>
          <cell r="F63" t="e">
            <v>#VALUE!</v>
          </cell>
          <cell r="G63">
            <v>0</v>
          </cell>
          <cell r="H63">
            <v>0</v>
          </cell>
          <cell r="I63" t="e">
            <v>#VALUE!</v>
          </cell>
          <cell r="J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 t="e">
            <v>#VALUE!</v>
          </cell>
          <cell r="F64" t="e">
            <v>#VALUE!</v>
          </cell>
          <cell r="G64">
            <v>0</v>
          </cell>
          <cell r="H64">
            <v>0</v>
          </cell>
          <cell r="I64" t="e">
            <v>#VALUE!</v>
          </cell>
          <cell r="J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 t="e">
            <v>#VALUE!</v>
          </cell>
          <cell r="F65" t="e">
            <v>#VALUE!</v>
          </cell>
          <cell r="G65">
            <v>0</v>
          </cell>
          <cell r="H65">
            <v>0</v>
          </cell>
          <cell r="I65" t="e">
            <v>#VALUE!</v>
          </cell>
          <cell r="J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 t="e">
            <v>#VALUE!</v>
          </cell>
          <cell r="F66" t="e">
            <v>#VALUE!</v>
          </cell>
          <cell r="G66">
            <v>0</v>
          </cell>
          <cell r="H66">
            <v>0</v>
          </cell>
          <cell r="I66" t="e">
            <v>#VALUE!</v>
          </cell>
          <cell r="J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 t="e">
            <v>#VALUE!</v>
          </cell>
          <cell r="F67" t="e">
            <v>#VALUE!</v>
          </cell>
          <cell r="G67">
            <v>0</v>
          </cell>
          <cell r="H67">
            <v>0</v>
          </cell>
          <cell r="I67" t="e">
            <v>#VALUE!</v>
          </cell>
          <cell r="J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 t="e">
            <v>#VALUE!</v>
          </cell>
          <cell r="F68" t="e">
            <v>#VALUE!</v>
          </cell>
          <cell r="G68">
            <v>0</v>
          </cell>
          <cell r="H68">
            <v>0</v>
          </cell>
          <cell r="I68" t="e">
            <v>#VALUE!</v>
          </cell>
          <cell r="J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 t="e">
            <v>#VALUE!</v>
          </cell>
          <cell r="F69" t="e">
            <v>#VALUE!</v>
          </cell>
          <cell r="G69">
            <v>0</v>
          </cell>
          <cell r="H69">
            <v>0</v>
          </cell>
          <cell r="I69" t="e">
            <v>#VALUE!</v>
          </cell>
          <cell r="J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 t="e">
            <v>#VALUE!</v>
          </cell>
          <cell r="F70" t="e">
            <v>#VALUE!</v>
          </cell>
          <cell r="G70">
            <v>0</v>
          </cell>
          <cell r="H70">
            <v>0</v>
          </cell>
          <cell r="I70" t="e">
            <v>#VALUE!</v>
          </cell>
          <cell r="J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 t="e">
            <v>#VALUE!</v>
          </cell>
          <cell r="F71" t="e">
            <v>#VALUE!</v>
          </cell>
          <cell r="G71">
            <v>0</v>
          </cell>
          <cell r="H71">
            <v>0</v>
          </cell>
          <cell r="I71" t="e">
            <v>#VALUE!</v>
          </cell>
          <cell r="J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 t="e">
            <v>#VALUE!</v>
          </cell>
          <cell r="F72" t="e">
            <v>#VALUE!</v>
          </cell>
          <cell r="G72">
            <v>0</v>
          </cell>
          <cell r="H72">
            <v>0</v>
          </cell>
          <cell r="I72" t="e">
            <v>#VALUE!</v>
          </cell>
          <cell r="J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 t="e">
            <v>#VALUE!</v>
          </cell>
          <cell r="F73" t="e">
            <v>#VALUE!</v>
          </cell>
          <cell r="G73">
            <v>0</v>
          </cell>
          <cell r="H73">
            <v>0</v>
          </cell>
          <cell r="I73" t="e">
            <v>#VALUE!</v>
          </cell>
          <cell r="J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 t="e">
            <v>#VALUE!</v>
          </cell>
          <cell r="F74" t="e">
            <v>#VALUE!</v>
          </cell>
          <cell r="G74">
            <v>0</v>
          </cell>
          <cell r="H74">
            <v>0</v>
          </cell>
          <cell r="I74" t="e">
            <v>#VALUE!</v>
          </cell>
          <cell r="J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 t="e">
            <v>#VALUE!</v>
          </cell>
          <cell r="F75" t="e">
            <v>#VALUE!</v>
          </cell>
          <cell r="G75">
            <v>0</v>
          </cell>
          <cell r="H75">
            <v>0</v>
          </cell>
          <cell r="I75" t="e">
            <v>#VALUE!</v>
          </cell>
          <cell r="J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 t="e">
            <v>#VALUE!</v>
          </cell>
          <cell r="F76" t="e">
            <v>#VALUE!</v>
          </cell>
          <cell r="G76">
            <v>0</v>
          </cell>
          <cell r="H76">
            <v>0</v>
          </cell>
          <cell r="I76" t="e">
            <v>#VALUE!</v>
          </cell>
          <cell r="J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 t="e">
            <v>#VALUE!</v>
          </cell>
          <cell r="F77" t="e">
            <v>#VALUE!</v>
          </cell>
          <cell r="G77">
            <v>0</v>
          </cell>
          <cell r="H77">
            <v>0</v>
          </cell>
          <cell r="I77" t="e">
            <v>#VALUE!</v>
          </cell>
          <cell r="J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 t="e">
            <v>#VALUE!</v>
          </cell>
          <cell r="F78" t="e">
            <v>#VALUE!</v>
          </cell>
          <cell r="G78">
            <v>0</v>
          </cell>
          <cell r="H78">
            <v>0</v>
          </cell>
          <cell r="I78" t="e">
            <v>#VALUE!</v>
          </cell>
          <cell r="J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 t="e">
            <v>#VALUE!</v>
          </cell>
          <cell r="F79" t="e">
            <v>#VALUE!</v>
          </cell>
          <cell r="G79">
            <v>0</v>
          </cell>
          <cell r="H79">
            <v>0</v>
          </cell>
          <cell r="I79" t="e">
            <v>#VALUE!</v>
          </cell>
          <cell r="J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 t="e">
            <v>#VALUE!</v>
          </cell>
          <cell r="F80" t="e">
            <v>#VALUE!</v>
          </cell>
          <cell r="G80">
            <v>0</v>
          </cell>
          <cell r="H80">
            <v>0</v>
          </cell>
          <cell r="I80" t="e">
            <v>#VALUE!</v>
          </cell>
          <cell r="J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 t="e">
            <v>#VALUE!</v>
          </cell>
          <cell r="F81" t="e">
            <v>#VALUE!</v>
          </cell>
          <cell r="G81">
            <v>0</v>
          </cell>
          <cell r="H81">
            <v>0</v>
          </cell>
          <cell r="I81" t="e">
            <v>#VALUE!</v>
          </cell>
          <cell r="J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 t="e">
            <v>#VALUE!</v>
          </cell>
          <cell r="F82" t="e">
            <v>#VALUE!</v>
          </cell>
          <cell r="G82">
            <v>0</v>
          </cell>
          <cell r="H82">
            <v>0</v>
          </cell>
          <cell r="I82" t="e">
            <v>#VALUE!</v>
          </cell>
          <cell r="J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 t="e">
            <v>#VALUE!</v>
          </cell>
          <cell r="F83" t="e">
            <v>#VALUE!</v>
          </cell>
          <cell r="G83">
            <v>0</v>
          </cell>
          <cell r="H83">
            <v>0</v>
          </cell>
          <cell r="I83" t="e">
            <v>#VALUE!</v>
          </cell>
          <cell r="J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 t="e">
            <v>#VALUE!</v>
          </cell>
          <cell r="F84" t="e">
            <v>#VALUE!</v>
          </cell>
          <cell r="G84">
            <v>0</v>
          </cell>
          <cell r="H84">
            <v>0</v>
          </cell>
          <cell r="I84" t="e">
            <v>#VALUE!</v>
          </cell>
          <cell r="J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 t="e">
            <v>#VALUE!</v>
          </cell>
          <cell r="F85" t="e">
            <v>#VALUE!</v>
          </cell>
          <cell r="G85">
            <v>0</v>
          </cell>
          <cell r="H85">
            <v>0</v>
          </cell>
          <cell r="I85" t="e">
            <v>#VALUE!</v>
          </cell>
          <cell r="J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 t="e">
            <v>#VALUE!</v>
          </cell>
          <cell r="F86" t="e">
            <v>#VALUE!</v>
          </cell>
          <cell r="G86">
            <v>0</v>
          </cell>
          <cell r="H86">
            <v>0</v>
          </cell>
          <cell r="I86" t="e">
            <v>#VALUE!</v>
          </cell>
          <cell r="J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 t="e">
            <v>#VALUE!</v>
          </cell>
          <cell r="F87" t="e">
            <v>#VALUE!</v>
          </cell>
          <cell r="G87">
            <v>0</v>
          </cell>
          <cell r="H87">
            <v>0</v>
          </cell>
          <cell r="I87" t="e">
            <v>#VALUE!</v>
          </cell>
          <cell r="J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 t="e">
            <v>#VALUE!</v>
          </cell>
          <cell r="F88" t="e">
            <v>#VALUE!</v>
          </cell>
          <cell r="G88">
            <v>0</v>
          </cell>
          <cell r="H88">
            <v>0</v>
          </cell>
          <cell r="I88" t="e">
            <v>#VALUE!</v>
          </cell>
          <cell r="J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 t="e">
            <v>#VALUE!</v>
          </cell>
          <cell r="F89" t="e">
            <v>#VALUE!</v>
          </cell>
          <cell r="G89">
            <v>0</v>
          </cell>
          <cell r="H89">
            <v>0</v>
          </cell>
          <cell r="I89" t="e">
            <v>#VALUE!</v>
          </cell>
          <cell r="J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 t="e">
            <v>#VALUE!</v>
          </cell>
          <cell r="F90" t="e">
            <v>#VALUE!</v>
          </cell>
          <cell r="G90">
            <v>0</v>
          </cell>
          <cell r="H90">
            <v>0</v>
          </cell>
          <cell r="I90" t="e">
            <v>#VALUE!</v>
          </cell>
          <cell r="J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 t="e">
            <v>#VALUE!</v>
          </cell>
          <cell r="F91" t="e">
            <v>#VALUE!</v>
          </cell>
          <cell r="G91">
            <v>0</v>
          </cell>
          <cell r="H91">
            <v>0</v>
          </cell>
          <cell r="I91" t="e">
            <v>#VALUE!</v>
          </cell>
          <cell r="J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 t="e">
            <v>#VALUE!</v>
          </cell>
          <cell r="F92" t="e">
            <v>#VALUE!</v>
          </cell>
          <cell r="G92">
            <v>0</v>
          </cell>
          <cell r="H92">
            <v>0</v>
          </cell>
          <cell r="I92" t="e">
            <v>#VALUE!</v>
          </cell>
          <cell r="J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 t="e">
            <v>#VALUE!</v>
          </cell>
          <cell r="F93" t="e">
            <v>#VALUE!</v>
          </cell>
          <cell r="G93">
            <v>0</v>
          </cell>
          <cell r="H93">
            <v>0</v>
          </cell>
          <cell r="I93" t="e">
            <v>#VALUE!</v>
          </cell>
          <cell r="J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 t="e">
            <v>#VALUE!</v>
          </cell>
          <cell r="F94" t="e">
            <v>#VALUE!</v>
          </cell>
          <cell r="G94">
            <v>0</v>
          </cell>
          <cell r="H94">
            <v>0</v>
          </cell>
          <cell r="I94" t="e">
            <v>#VALUE!</v>
          </cell>
          <cell r="J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 t="e">
            <v>#VALUE!</v>
          </cell>
          <cell r="F95" t="e">
            <v>#VALUE!</v>
          </cell>
          <cell r="G95">
            <v>0</v>
          </cell>
          <cell r="H95">
            <v>0</v>
          </cell>
          <cell r="I95" t="e">
            <v>#VALUE!</v>
          </cell>
          <cell r="J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 t="e">
            <v>#VALUE!</v>
          </cell>
          <cell r="F96" t="e">
            <v>#VALUE!</v>
          </cell>
          <cell r="G96">
            <v>0</v>
          </cell>
          <cell r="H96">
            <v>0</v>
          </cell>
          <cell r="I96" t="e">
            <v>#VALUE!</v>
          </cell>
          <cell r="J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 t="e">
            <v>#VALUE!</v>
          </cell>
          <cell r="F97" t="e">
            <v>#VALUE!</v>
          </cell>
          <cell r="G97">
            <v>0</v>
          </cell>
          <cell r="H97">
            <v>0</v>
          </cell>
          <cell r="I97" t="e">
            <v>#VALUE!</v>
          </cell>
          <cell r="J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 t="e">
            <v>#VALUE!</v>
          </cell>
          <cell r="F98" t="e">
            <v>#VALUE!</v>
          </cell>
          <cell r="G98">
            <v>0</v>
          </cell>
          <cell r="H98">
            <v>0</v>
          </cell>
          <cell r="I98" t="e">
            <v>#VALUE!</v>
          </cell>
          <cell r="J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 t="e">
            <v>#VALUE!</v>
          </cell>
          <cell r="F99" t="e">
            <v>#VALUE!</v>
          </cell>
          <cell r="G99">
            <v>0</v>
          </cell>
          <cell r="H99">
            <v>0</v>
          </cell>
          <cell r="I99" t="e">
            <v>#VALUE!</v>
          </cell>
          <cell r="J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 t="e">
            <v>#VALUE!</v>
          </cell>
          <cell r="F100" t="e">
            <v>#VALUE!</v>
          </cell>
          <cell r="G100">
            <v>0</v>
          </cell>
          <cell r="H100">
            <v>0</v>
          </cell>
          <cell r="I100" t="e">
            <v>#VALUE!</v>
          </cell>
          <cell r="J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 t="e">
            <v>#VALUE!</v>
          </cell>
          <cell r="F101" t="e">
            <v>#VALUE!</v>
          </cell>
          <cell r="G101">
            <v>0</v>
          </cell>
          <cell r="H101">
            <v>0</v>
          </cell>
          <cell r="I101" t="e">
            <v>#VALUE!</v>
          </cell>
          <cell r="J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 t="e">
            <v>#VALUE!</v>
          </cell>
          <cell r="F102" t="e">
            <v>#VALUE!</v>
          </cell>
          <cell r="G102">
            <v>0</v>
          </cell>
          <cell r="H102">
            <v>0</v>
          </cell>
          <cell r="I102" t="e">
            <v>#VALUE!</v>
          </cell>
          <cell r="J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 t="e">
            <v>#VALUE!</v>
          </cell>
          <cell r="F103" t="e">
            <v>#VALUE!</v>
          </cell>
          <cell r="G103">
            <v>0</v>
          </cell>
          <cell r="H103">
            <v>0</v>
          </cell>
          <cell r="I103" t="e">
            <v>#VALUE!</v>
          </cell>
          <cell r="J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 t="e">
            <v>#VALUE!</v>
          </cell>
          <cell r="F104" t="e">
            <v>#VALUE!</v>
          </cell>
          <cell r="G104">
            <v>0</v>
          </cell>
          <cell r="H104">
            <v>0</v>
          </cell>
          <cell r="I104" t="e">
            <v>#VALUE!</v>
          </cell>
          <cell r="J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 t="e">
            <v>#VALUE!</v>
          </cell>
          <cell r="F105" t="e">
            <v>#VALUE!</v>
          </cell>
          <cell r="G105">
            <v>0</v>
          </cell>
          <cell r="H105">
            <v>0</v>
          </cell>
          <cell r="I105" t="e">
            <v>#VALUE!</v>
          </cell>
          <cell r="J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 t="e">
            <v>#VALUE!</v>
          </cell>
          <cell r="F106" t="e">
            <v>#VALUE!</v>
          </cell>
          <cell r="G106">
            <v>0</v>
          </cell>
          <cell r="H106">
            <v>0</v>
          </cell>
          <cell r="I106" t="e">
            <v>#VALUE!</v>
          </cell>
          <cell r="J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 t="e">
            <v>#VALUE!</v>
          </cell>
          <cell r="F107" t="e">
            <v>#VALUE!</v>
          </cell>
          <cell r="G107">
            <v>0</v>
          </cell>
          <cell r="H107">
            <v>0</v>
          </cell>
          <cell r="I107" t="e">
            <v>#VALUE!</v>
          </cell>
          <cell r="J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 t="e">
            <v>#VALUE!</v>
          </cell>
          <cell r="F108" t="e">
            <v>#VALUE!</v>
          </cell>
          <cell r="G108">
            <v>0</v>
          </cell>
          <cell r="H108">
            <v>0</v>
          </cell>
          <cell r="I108" t="e">
            <v>#VALUE!</v>
          </cell>
          <cell r="J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 t="e">
            <v>#VALUE!</v>
          </cell>
          <cell r="F109" t="e">
            <v>#VALUE!</v>
          </cell>
          <cell r="G109">
            <v>0</v>
          </cell>
          <cell r="H109">
            <v>0</v>
          </cell>
          <cell r="I109" t="e">
            <v>#VALUE!</v>
          </cell>
          <cell r="J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 t="e">
            <v>#VALUE!</v>
          </cell>
          <cell r="F110" t="e">
            <v>#VALUE!</v>
          </cell>
          <cell r="G110">
            <v>0</v>
          </cell>
          <cell r="H110">
            <v>0</v>
          </cell>
          <cell r="I110" t="e">
            <v>#VALUE!</v>
          </cell>
          <cell r="J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 t="e">
            <v>#VALUE!</v>
          </cell>
          <cell r="F111" t="e">
            <v>#VALUE!</v>
          </cell>
          <cell r="G111">
            <v>0</v>
          </cell>
          <cell r="H111">
            <v>0</v>
          </cell>
          <cell r="I111" t="e">
            <v>#VALUE!</v>
          </cell>
          <cell r="J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 t="e">
            <v>#VALUE!</v>
          </cell>
          <cell r="F112" t="e">
            <v>#VALUE!</v>
          </cell>
          <cell r="G112">
            <v>0</v>
          </cell>
          <cell r="H112">
            <v>0</v>
          </cell>
          <cell r="I112" t="e">
            <v>#VALUE!</v>
          </cell>
          <cell r="J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 t="e">
            <v>#VALUE!</v>
          </cell>
          <cell r="F113" t="e">
            <v>#VALUE!</v>
          </cell>
          <cell r="G113">
            <v>0</v>
          </cell>
          <cell r="H113">
            <v>0</v>
          </cell>
          <cell r="I113" t="e">
            <v>#VALUE!</v>
          </cell>
          <cell r="J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 t="e">
            <v>#VALUE!</v>
          </cell>
          <cell r="F114" t="e">
            <v>#VALUE!</v>
          </cell>
          <cell r="G114">
            <v>0</v>
          </cell>
          <cell r="H114">
            <v>0</v>
          </cell>
          <cell r="I114" t="e">
            <v>#VALUE!</v>
          </cell>
          <cell r="J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 t="e">
            <v>#VALUE!</v>
          </cell>
          <cell r="F115" t="e">
            <v>#VALUE!</v>
          </cell>
          <cell r="G115">
            <v>0</v>
          </cell>
          <cell r="H115">
            <v>0</v>
          </cell>
          <cell r="I115" t="e">
            <v>#VALUE!</v>
          </cell>
          <cell r="J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 t="e">
            <v>#VALUE!</v>
          </cell>
          <cell r="F116" t="e">
            <v>#VALUE!</v>
          </cell>
          <cell r="G116">
            <v>0</v>
          </cell>
          <cell r="H116">
            <v>0</v>
          </cell>
          <cell r="I116" t="e">
            <v>#VALUE!</v>
          </cell>
          <cell r="J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 t="e">
            <v>#VALUE!</v>
          </cell>
          <cell r="F117" t="e">
            <v>#VALUE!</v>
          </cell>
          <cell r="G117">
            <v>0</v>
          </cell>
          <cell r="H117">
            <v>0</v>
          </cell>
          <cell r="I117" t="e">
            <v>#VALUE!</v>
          </cell>
          <cell r="J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 t="e">
            <v>#VALUE!</v>
          </cell>
          <cell r="F118" t="e">
            <v>#VALUE!</v>
          </cell>
          <cell r="G118">
            <v>0</v>
          </cell>
          <cell r="H118">
            <v>0</v>
          </cell>
          <cell r="I118" t="e">
            <v>#VALUE!</v>
          </cell>
          <cell r="J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 t="e">
            <v>#VALUE!</v>
          </cell>
          <cell r="F119" t="e">
            <v>#VALUE!</v>
          </cell>
          <cell r="G119">
            <v>0</v>
          </cell>
          <cell r="H119">
            <v>0</v>
          </cell>
          <cell r="I119" t="e">
            <v>#VALUE!</v>
          </cell>
          <cell r="J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 t="e">
            <v>#VALUE!</v>
          </cell>
          <cell r="F120" t="e">
            <v>#VALUE!</v>
          </cell>
          <cell r="G120">
            <v>0</v>
          </cell>
          <cell r="H120">
            <v>0</v>
          </cell>
          <cell r="I120" t="e">
            <v>#VALUE!</v>
          </cell>
          <cell r="J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 t="e">
            <v>#VALUE!</v>
          </cell>
          <cell r="F121" t="e">
            <v>#VALUE!</v>
          </cell>
          <cell r="G121">
            <v>0</v>
          </cell>
          <cell r="H121">
            <v>0</v>
          </cell>
          <cell r="I121" t="e">
            <v>#VALUE!</v>
          </cell>
          <cell r="J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 t="e">
            <v>#VALUE!</v>
          </cell>
          <cell r="F122" t="e">
            <v>#VALUE!</v>
          </cell>
          <cell r="G122">
            <v>0</v>
          </cell>
          <cell r="H122">
            <v>0</v>
          </cell>
          <cell r="I122" t="e">
            <v>#VALUE!</v>
          </cell>
          <cell r="J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 t="e">
            <v>#VALUE!</v>
          </cell>
          <cell r="F123" t="e">
            <v>#VALUE!</v>
          </cell>
          <cell r="G123">
            <v>0</v>
          </cell>
          <cell r="H123">
            <v>0</v>
          </cell>
          <cell r="I123" t="e">
            <v>#VALUE!</v>
          </cell>
          <cell r="J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 t="e">
            <v>#VALUE!</v>
          </cell>
          <cell r="F124" t="e">
            <v>#VALUE!</v>
          </cell>
          <cell r="G124">
            <v>0</v>
          </cell>
          <cell r="H124">
            <v>0</v>
          </cell>
          <cell r="I124" t="e">
            <v>#VALUE!</v>
          </cell>
          <cell r="J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 t="e">
            <v>#VALUE!</v>
          </cell>
          <cell r="F125" t="e">
            <v>#VALUE!</v>
          </cell>
          <cell r="G125">
            <v>0</v>
          </cell>
          <cell r="H125">
            <v>0</v>
          </cell>
          <cell r="I125" t="e">
            <v>#VALUE!</v>
          </cell>
          <cell r="J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 t="e">
            <v>#VALUE!</v>
          </cell>
          <cell r="F126" t="e">
            <v>#VALUE!</v>
          </cell>
          <cell r="G126">
            <v>0</v>
          </cell>
          <cell r="H126">
            <v>0</v>
          </cell>
          <cell r="I126" t="e">
            <v>#VALUE!</v>
          </cell>
          <cell r="J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 t="e">
            <v>#VALUE!</v>
          </cell>
          <cell r="F127" t="e">
            <v>#VALUE!</v>
          </cell>
          <cell r="G127">
            <v>0</v>
          </cell>
          <cell r="H127">
            <v>0</v>
          </cell>
          <cell r="I127" t="e">
            <v>#VALUE!</v>
          </cell>
          <cell r="J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 t="e">
            <v>#VALUE!</v>
          </cell>
          <cell r="F128" t="e">
            <v>#VALUE!</v>
          </cell>
          <cell r="G128">
            <v>0</v>
          </cell>
          <cell r="H128">
            <v>0</v>
          </cell>
          <cell r="I128" t="e">
            <v>#VALUE!</v>
          </cell>
          <cell r="J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 t="e">
            <v>#VALUE!</v>
          </cell>
          <cell r="F129" t="e">
            <v>#VALUE!</v>
          </cell>
          <cell r="G129">
            <v>0</v>
          </cell>
          <cell r="H129">
            <v>0</v>
          </cell>
          <cell r="I129" t="e">
            <v>#VALUE!</v>
          </cell>
          <cell r="J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 t="e">
            <v>#VALUE!</v>
          </cell>
          <cell r="F130" t="e">
            <v>#VALUE!</v>
          </cell>
          <cell r="G130">
            <v>0</v>
          </cell>
          <cell r="H130">
            <v>0</v>
          </cell>
          <cell r="I130" t="e">
            <v>#VALUE!</v>
          </cell>
          <cell r="J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 t="e">
            <v>#VALUE!</v>
          </cell>
          <cell r="F131" t="e">
            <v>#VALUE!</v>
          </cell>
          <cell r="G131">
            <v>0</v>
          </cell>
          <cell r="H131">
            <v>0</v>
          </cell>
          <cell r="I131" t="e">
            <v>#VALUE!</v>
          </cell>
          <cell r="J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 t="e">
            <v>#VALUE!</v>
          </cell>
          <cell r="F132" t="e">
            <v>#VALUE!</v>
          </cell>
          <cell r="G132">
            <v>0</v>
          </cell>
          <cell r="H132">
            <v>0</v>
          </cell>
          <cell r="I132" t="e">
            <v>#VALUE!</v>
          </cell>
          <cell r="J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 t="e">
            <v>#VALUE!</v>
          </cell>
          <cell r="F133" t="e">
            <v>#VALUE!</v>
          </cell>
          <cell r="G133">
            <v>0</v>
          </cell>
          <cell r="H133">
            <v>0</v>
          </cell>
          <cell r="I133" t="e">
            <v>#VALUE!</v>
          </cell>
          <cell r="J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 t="e">
            <v>#VALUE!</v>
          </cell>
          <cell r="F134" t="e">
            <v>#VALUE!</v>
          </cell>
          <cell r="G134">
            <v>0</v>
          </cell>
          <cell r="H134">
            <v>0</v>
          </cell>
          <cell r="I134" t="e">
            <v>#VALUE!</v>
          </cell>
          <cell r="J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 t="e">
            <v>#VALUE!</v>
          </cell>
          <cell r="F135" t="e">
            <v>#VALUE!</v>
          </cell>
          <cell r="G135">
            <v>0</v>
          </cell>
          <cell r="H135">
            <v>0</v>
          </cell>
          <cell r="I135" t="e">
            <v>#VALUE!</v>
          </cell>
          <cell r="J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 t="e">
            <v>#VALUE!</v>
          </cell>
          <cell r="F136" t="e">
            <v>#VALUE!</v>
          </cell>
          <cell r="G136">
            <v>0</v>
          </cell>
          <cell r="H136">
            <v>0</v>
          </cell>
          <cell r="I136" t="e">
            <v>#VALUE!</v>
          </cell>
          <cell r="J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 t="e">
            <v>#VALUE!</v>
          </cell>
          <cell r="F137" t="e">
            <v>#VALUE!</v>
          </cell>
          <cell r="G137">
            <v>0</v>
          </cell>
          <cell r="H137">
            <v>0</v>
          </cell>
          <cell r="I137" t="e">
            <v>#VALUE!</v>
          </cell>
          <cell r="J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 t="e">
            <v>#VALUE!</v>
          </cell>
          <cell r="F138" t="e">
            <v>#VALUE!</v>
          </cell>
          <cell r="G138">
            <v>0</v>
          </cell>
          <cell r="H138">
            <v>0</v>
          </cell>
          <cell r="I138" t="e">
            <v>#VALUE!</v>
          </cell>
          <cell r="J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 t="e">
            <v>#VALUE!</v>
          </cell>
          <cell r="F139" t="e">
            <v>#VALUE!</v>
          </cell>
          <cell r="G139">
            <v>0</v>
          </cell>
          <cell r="H139">
            <v>0</v>
          </cell>
          <cell r="I139" t="e">
            <v>#VALUE!</v>
          </cell>
          <cell r="J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 t="e">
            <v>#VALUE!</v>
          </cell>
          <cell r="F140" t="e">
            <v>#VALUE!</v>
          </cell>
          <cell r="G140">
            <v>0</v>
          </cell>
          <cell r="H140">
            <v>0</v>
          </cell>
          <cell r="I140" t="e">
            <v>#VALUE!</v>
          </cell>
          <cell r="J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 t="e">
            <v>#VALUE!</v>
          </cell>
          <cell r="F141" t="e">
            <v>#VALUE!</v>
          </cell>
          <cell r="G141">
            <v>0</v>
          </cell>
          <cell r="H141">
            <v>0</v>
          </cell>
          <cell r="I141" t="e">
            <v>#VALUE!</v>
          </cell>
          <cell r="J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 t="e">
            <v>#VALUE!</v>
          </cell>
          <cell r="F142" t="e">
            <v>#VALUE!</v>
          </cell>
          <cell r="G142">
            <v>0</v>
          </cell>
          <cell r="H142">
            <v>0</v>
          </cell>
          <cell r="I142" t="e">
            <v>#VALUE!</v>
          </cell>
          <cell r="J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 t="e">
            <v>#VALUE!</v>
          </cell>
          <cell r="F143" t="e">
            <v>#VALUE!</v>
          </cell>
          <cell r="G143">
            <v>0</v>
          </cell>
          <cell r="H143">
            <v>0</v>
          </cell>
          <cell r="I143" t="e">
            <v>#VALUE!</v>
          </cell>
          <cell r="J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 t="e">
            <v>#VALUE!</v>
          </cell>
          <cell r="F144" t="e">
            <v>#VALUE!</v>
          </cell>
          <cell r="G144">
            <v>0</v>
          </cell>
          <cell r="H144">
            <v>0</v>
          </cell>
          <cell r="I144" t="e">
            <v>#VALUE!</v>
          </cell>
          <cell r="J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 t="e">
            <v>#VALUE!</v>
          </cell>
          <cell r="F145" t="e">
            <v>#VALUE!</v>
          </cell>
          <cell r="G145">
            <v>0</v>
          </cell>
          <cell r="H145">
            <v>0</v>
          </cell>
          <cell r="I145" t="e">
            <v>#VALUE!</v>
          </cell>
          <cell r="J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 t="e">
            <v>#VALUE!</v>
          </cell>
          <cell r="F146" t="e">
            <v>#VALUE!</v>
          </cell>
          <cell r="G146">
            <v>0</v>
          </cell>
          <cell r="H146">
            <v>0</v>
          </cell>
          <cell r="I146" t="e">
            <v>#VALUE!</v>
          </cell>
          <cell r="J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 t="e">
            <v>#VALUE!</v>
          </cell>
          <cell r="F147" t="e">
            <v>#VALUE!</v>
          </cell>
          <cell r="G147">
            <v>0</v>
          </cell>
          <cell r="H147">
            <v>0</v>
          </cell>
          <cell r="I147" t="e">
            <v>#VALUE!</v>
          </cell>
          <cell r="J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 t="e">
            <v>#VALUE!</v>
          </cell>
          <cell r="F148" t="e">
            <v>#VALUE!</v>
          </cell>
          <cell r="G148">
            <v>0</v>
          </cell>
          <cell r="H148">
            <v>0</v>
          </cell>
          <cell r="I148" t="e">
            <v>#VALUE!</v>
          </cell>
          <cell r="J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 t="e">
            <v>#VALUE!</v>
          </cell>
          <cell r="F149" t="e">
            <v>#VALUE!</v>
          </cell>
          <cell r="G149">
            <v>0</v>
          </cell>
          <cell r="H149">
            <v>0</v>
          </cell>
          <cell r="I149" t="e">
            <v>#VALUE!</v>
          </cell>
          <cell r="J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 t="e">
            <v>#VALUE!</v>
          </cell>
          <cell r="F150" t="e">
            <v>#VALUE!</v>
          </cell>
          <cell r="G150">
            <v>0</v>
          </cell>
          <cell r="H150">
            <v>0</v>
          </cell>
          <cell r="I150" t="e">
            <v>#VALUE!</v>
          </cell>
          <cell r="J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 t="e">
            <v>#VALUE!</v>
          </cell>
          <cell r="F151" t="e">
            <v>#VALUE!</v>
          </cell>
          <cell r="G151">
            <v>0</v>
          </cell>
          <cell r="H151">
            <v>0</v>
          </cell>
          <cell r="I151" t="e">
            <v>#VALUE!</v>
          </cell>
          <cell r="J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 t="e">
            <v>#VALUE!</v>
          </cell>
          <cell r="F152" t="e">
            <v>#VALUE!</v>
          </cell>
          <cell r="G152">
            <v>0</v>
          </cell>
          <cell r="H152">
            <v>0</v>
          </cell>
          <cell r="I152" t="e">
            <v>#VALUE!</v>
          </cell>
          <cell r="J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 t="e">
            <v>#VALUE!</v>
          </cell>
          <cell r="F153" t="e">
            <v>#VALUE!</v>
          </cell>
          <cell r="G153">
            <v>0</v>
          </cell>
          <cell r="H153">
            <v>0</v>
          </cell>
          <cell r="I153" t="e">
            <v>#VALUE!</v>
          </cell>
          <cell r="J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 t="e">
            <v>#VALUE!</v>
          </cell>
          <cell r="F154" t="e">
            <v>#VALUE!</v>
          </cell>
          <cell r="G154">
            <v>0</v>
          </cell>
          <cell r="H154">
            <v>0</v>
          </cell>
          <cell r="I154" t="e">
            <v>#VALUE!</v>
          </cell>
          <cell r="J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 t="e">
            <v>#VALUE!</v>
          </cell>
          <cell r="F155" t="e">
            <v>#VALUE!</v>
          </cell>
          <cell r="G155">
            <v>0</v>
          </cell>
          <cell r="H155">
            <v>0</v>
          </cell>
          <cell r="I155" t="e">
            <v>#VALUE!</v>
          </cell>
          <cell r="J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 t="e">
            <v>#VALUE!</v>
          </cell>
          <cell r="F156" t="e">
            <v>#VALUE!</v>
          </cell>
          <cell r="G156">
            <v>0</v>
          </cell>
          <cell r="H156">
            <v>0</v>
          </cell>
          <cell r="I156" t="e">
            <v>#VALUE!</v>
          </cell>
          <cell r="J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 t="e">
            <v>#VALUE!</v>
          </cell>
          <cell r="F157" t="e">
            <v>#VALUE!</v>
          </cell>
          <cell r="G157">
            <v>0</v>
          </cell>
          <cell r="H157">
            <v>0</v>
          </cell>
          <cell r="I157" t="e">
            <v>#VALUE!</v>
          </cell>
          <cell r="J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 t="e">
            <v>#VALUE!</v>
          </cell>
          <cell r="F158" t="e">
            <v>#VALUE!</v>
          </cell>
          <cell r="G158">
            <v>0</v>
          </cell>
          <cell r="H158">
            <v>0</v>
          </cell>
          <cell r="I158" t="e">
            <v>#VALUE!</v>
          </cell>
          <cell r="J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 t="e">
            <v>#VALUE!</v>
          </cell>
          <cell r="F159" t="e">
            <v>#VALUE!</v>
          </cell>
          <cell r="G159">
            <v>0</v>
          </cell>
          <cell r="H159">
            <v>0</v>
          </cell>
          <cell r="I159" t="e">
            <v>#VALUE!</v>
          </cell>
          <cell r="J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 t="e">
            <v>#VALUE!</v>
          </cell>
          <cell r="F160" t="e">
            <v>#VALUE!</v>
          </cell>
          <cell r="G160">
            <v>0</v>
          </cell>
          <cell r="H160">
            <v>0</v>
          </cell>
          <cell r="I160" t="e">
            <v>#VALUE!</v>
          </cell>
          <cell r="J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 t="e">
            <v>#VALUE!</v>
          </cell>
          <cell r="F161" t="e">
            <v>#VALUE!</v>
          </cell>
          <cell r="G161">
            <v>0</v>
          </cell>
          <cell r="H161">
            <v>0</v>
          </cell>
          <cell r="I161" t="e">
            <v>#VALUE!</v>
          </cell>
          <cell r="J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 t="e">
            <v>#VALUE!</v>
          </cell>
          <cell r="F162" t="e">
            <v>#VALUE!</v>
          </cell>
          <cell r="G162">
            <v>0</v>
          </cell>
          <cell r="H162">
            <v>0</v>
          </cell>
          <cell r="I162" t="e">
            <v>#VALUE!</v>
          </cell>
          <cell r="J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 t="e">
            <v>#VALUE!</v>
          </cell>
          <cell r="F163" t="e">
            <v>#VALUE!</v>
          </cell>
          <cell r="G163">
            <v>0</v>
          </cell>
          <cell r="H163">
            <v>0</v>
          </cell>
          <cell r="I163" t="e">
            <v>#VALUE!</v>
          </cell>
          <cell r="J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 t="e">
            <v>#VALUE!</v>
          </cell>
          <cell r="F164" t="e">
            <v>#VALUE!</v>
          </cell>
          <cell r="G164">
            <v>0</v>
          </cell>
          <cell r="H164">
            <v>0</v>
          </cell>
          <cell r="I164" t="e">
            <v>#VALUE!</v>
          </cell>
          <cell r="J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 t="e">
            <v>#VALUE!</v>
          </cell>
          <cell r="F165" t="e">
            <v>#VALUE!</v>
          </cell>
          <cell r="G165">
            <v>0</v>
          </cell>
          <cell r="H165">
            <v>0</v>
          </cell>
          <cell r="I165" t="e">
            <v>#VALUE!</v>
          </cell>
          <cell r="J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 t="e">
            <v>#VALUE!</v>
          </cell>
          <cell r="F166" t="e">
            <v>#VALUE!</v>
          </cell>
          <cell r="G166">
            <v>0</v>
          </cell>
          <cell r="H166">
            <v>0</v>
          </cell>
          <cell r="I166" t="e">
            <v>#VALUE!</v>
          </cell>
          <cell r="J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 t="e">
            <v>#VALUE!</v>
          </cell>
          <cell r="F167" t="e">
            <v>#VALUE!</v>
          </cell>
          <cell r="G167">
            <v>0</v>
          </cell>
          <cell r="H167">
            <v>0</v>
          </cell>
          <cell r="I167" t="e">
            <v>#VALUE!</v>
          </cell>
          <cell r="J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 t="e">
            <v>#VALUE!</v>
          </cell>
          <cell r="F168" t="e">
            <v>#VALUE!</v>
          </cell>
          <cell r="G168">
            <v>0</v>
          </cell>
          <cell r="H168">
            <v>0</v>
          </cell>
          <cell r="I168" t="e">
            <v>#VALUE!</v>
          </cell>
          <cell r="J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 t="e">
            <v>#VALUE!</v>
          </cell>
          <cell r="F169" t="e">
            <v>#VALUE!</v>
          </cell>
          <cell r="G169">
            <v>0</v>
          </cell>
          <cell r="H169">
            <v>0</v>
          </cell>
          <cell r="I169" t="e">
            <v>#VALUE!</v>
          </cell>
          <cell r="J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 t="e">
            <v>#VALUE!</v>
          </cell>
          <cell r="F170" t="e">
            <v>#VALUE!</v>
          </cell>
          <cell r="G170">
            <v>0</v>
          </cell>
          <cell r="H170">
            <v>0</v>
          </cell>
          <cell r="I170" t="e">
            <v>#VALUE!</v>
          </cell>
          <cell r="J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 t="e">
            <v>#VALUE!</v>
          </cell>
          <cell r="F171" t="e">
            <v>#VALUE!</v>
          </cell>
          <cell r="G171">
            <v>0</v>
          </cell>
          <cell r="H171">
            <v>0</v>
          </cell>
          <cell r="I171" t="e">
            <v>#VALUE!</v>
          </cell>
          <cell r="J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 t="e">
            <v>#VALUE!</v>
          </cell>
          <cell r="F172" t="e">
            <v>#VALUE!</v>
          </cell>
          <cell r="G172">
            <v>0</v>
          </cell>
          <cell r="H172">
            <v>0</v>
          </cell>
          <cell r="I172" t="e">
            <v>#VALUE!</v>
          </cell>
          <cell r="J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 t="e">
            <v>#VALUE!</v>
          </cell>
          <cell r="F173" t="e">
            <v>#VALUE!</v>
          </cell>
          <cell r="G173">
            <v>0</v>
          </cell>
          <cell r="H173">
            <v>0</v>
          </cell>
          <cell r="I173" t="e">
            <v>#VALUE!</v>
          </cell>
          <cell r="J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 t="e">
            <v>#VALUE!</v>
          </cell>
          <cell r="F174" t="e">
            <v>#VALUE!</v>
          </cell>
          <cell r="G174">
            <v>0</v>
          </cell>
          <cell r="H174">
            <v>0</v>
          </cell>
          <cell r="I174" t="e">
            <v>#VALUE!</v>
          </cell>
          <cell r="J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 t="e">
            <v>#VALUE!</v>
          </cell>
          <cell r="F175" t="e">
            <v>#VALUE!</v>
          </cell>
          <cell r="G175">
            <v>0</v>
          </cell>
          <cell r="H175">
            <v>0</v>
          </cell>
          <cell r="I175" t="e">
            <v>#VALUE!</v>
          </cell>
          <cell r="J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 t="e">
            <v>#VALUE!</v>
          </cell>
          <cell r="F176" t="e">
            <v>#VALUE!</v>
          </cell>
          <cell r="G176">
            <v>0</v>
          </cell>
          <cell r="H176">
            <v>0</v>
          </cell>
          <cell r="I176" t="e">
            <v>#VALUE!</v>
          </cell>
          <cell r="J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 t="e">
            <v>#VALUE!</v>
          </cell>
          <cell r="F177" t="e">
            <v>#VALUE!</v>
          </cell>
          <cell r="G177">
            <v>0</v>
          </cell>
          <cell r="H177">
            <v>0</v>
          </cell>
          <cell r="I177" t="e">
            <v>#VALUE!</v>
          </cell>
          <cell r="J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 t="e">
            <v>#VALUE!</v>
          </cell>
          <cell r="F178" t="e">
            <v>#VALUE!</v>
          </cell>
          <cell r="G178">
            <v>0</v>
          </cell>
          <cell r="H178">
            <v>0</v>
          </cell>
          <cell r="I178" t="e">
            <v>#VALUE!</v>
          </cell>
          <cell r="J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 t="e">
            <v>#VALUE!</v>
          </cell>
          <cell r="F179" t="e">
            <v>#VALUE!</v>
          </cell>
          <cell r="G179">
            <v>0</v>
          </cell>
          <cell r="H179">
            <v>0</v>
          </cell>
          <cell r="I179" t="e">
            <v>#VALUE!</v>
          </cell>
          <cell r="J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 t="e">
            <v>#VALUE!</v>
          </cell>
          <cell r="F180" t="e">
            <v>#VALUE!</v>
          </cell>
          <cell r="G180">
            <v>0</v>
          </cell>
          <cell r="H180">
            <v>0</v>
          </cell>
          <cell r="I180" t="e">
            <v>#VALUE!</v>
          </cell>
          <cell r="J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 t="e">
            <v>#VALUE!</v>
          </cell>
          <cell r="F181" t="e">
            <v>#VALUE!</v>
          </cell>
          <cell r="G181">
            <v>0</v>
          </cell>
          <cell r="H181">
            <v>0</v>
          </cell>
          <cell r="I181" t="e">
            <v>#VALUE!</v>
          </cell>
          <cell r="J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 t="e">
            <v>#VALUE!</v>
          </cell>
          <cell r="F182" t="e">
            <v>#VALUE!</v>
          </cell>
          <cell r="G182">
            <v>0</v>
          </cell>
          <cell r="H182">
            <v>0</v>
          </cell>
          <cell r="I182" t="e">
            <v>#VALUE!</v>
          </cell>
          <cell r="J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 t="e">
            <v>#VALUE!</v>
          </cell>
          <cell r="F183" t="e">
            <v>#VALUE!</v>
          </cell>
          <cell r="G183">
            <v>0</v>
          </cell>
          <cell r="H183">
            <v>0</v>
          </cell>
          <cell r="I183" t="e">
            <v>#VALUE!</v>
          </cell>
          <cell r="J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 t="e">
            <v>#VALUE!</v>
          </cell>
          <cell r="F184" t="e">
            <v>#VALUE!</v>
          </cell>
          <cell r="G184">
            <v>0</v>
          </cell>
          <cell r="H184">
            <v>0</v>
          </cell>
          <cell r="I184" t="e">
            <v>#VALUE!</v>
          </cell>
          <cell r="J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 t="e">
            <v>#VALUE!</v>
          </cell>
          <cell r="F185" t="e">
            <v>#VALUE!</v>
          </cell>
          <cell r="G185">
            <v>0</v>
          </cell>
          <cell r="H185">
            <v>0</v>
          </cell>
          <cell r="I185" t="e">
            <v>#VALUE!</v>
          </cell>
          <cell r="J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 t="e">
            <v>#VALUE!</v>
          </cell>
          <cell r="F186" t="e">
            <v>#VALUE!</v>
          </cell>
          <cell r="G186">
            <v>0</v>
          </cell>
          <cell r="H186">
            <v>0</v>
          </cell>
          <cell r="I186" t="e">
            <v>#VALUE!</v>
          </cell>
          <cell r="J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 t="e">
            <v>#VALUE!</v>
          </cell>
          <cell r="F187" t="e">
            <v>#VALUE!</v>
          </cell>
          <cell r="G187">
            <v>0</v>
          </cell>
          <cell r="H187">
            <v>0</v>
          </cell>
          <cell r="I187" t="e">
            <v>#VALUE!</v>
          </cell>
          <cell r="J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 t="e">
            <v>#VALUE!</v>
          </cell>
          <cell r="F188" t="e">
            <v>#VALUE!</v>
          </cell>
          <cell r="G188">
            <v>0</v>
          </cell>
          <cell r="H188">
            <v>0</v>
          </cell>
          <cell r="I188" t="e">
            <v>#VALUE!</v>
          </cell>
          <cell r="J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 t="e">
            <v>#VALUE!</v>
          </cell>
          <cell r="F189" t="e">
            <v>#VALUE!</v>
          </cell>
          <cell r="G189">
            <v>0</v>
          </cell>
          <cell r="H189">
            <v>0</v>
          </cell>
          <cell r="I189" t="e">
            <v>#VALUE!</v>
          </cell>
          <cell r="J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 t="e">
            <v>#VALUE!</v>
          </cell>
          <cell r="F190" t="e">
            <v>#VALUE!</v>
          </cell>
          <cell r="G190">
            <v>0</v>
          </cell>
          <cell r="H190">
            <v>0</v>
          </cell>
          <cell r="I190" t="e">
            <v>#VALUE!</v>
          </cell>
          <cell r="J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 t="e">
            <v>#VALUE!</v>
          </cell>
          <cell r="F191" t="e">
            <v>#VALUE!</v>
          </cell>
          <cell r="G191">
            <v>0</v>
          </cell>
          <cell r="H191">
            <v>0</v>
          </cell>
          <cell r="I191" t="e">
            <v>#VALUE!</v>
          </cell>
          <cell r="J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 t="e">
            <v>#VALUE!</v>
          </cell>
          <cell r="F192" t="e">
            <v>#VALUE!</v>
          </cell>
          <cell r="G192">
            <v>0</v>
          </cell>
          <cell r="H192">
            <v>0</v>
          </cell>
          <cell r="I192" t="e">
            <v>#VALUE!</v>
          </cell>
          <cell r="J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 t="e">
            <v>#VALUE!</v>
          </cell>
          <cell r="F193" t="e">
            <v>#VALUE!</v>
          </cell>
          <cell r="G193">
            <v>0</v>
          </cell>
          <cell r="H193">
            <v>0</v>
          </cell>
          <cell r="I193" t="e">
            <v>#VALUE!</v>
          </cell>
          <cell r="J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 t="e">
            <v>#VALUE!</v>
          </cell>
          <cell r="F194" t="e">
            <v>#VALUE!</v>
          </cell>
          <cell r="G194">
            <v>0</v>
          </cell>
          <cell r="H194">
            <v>0</v>
          </cell>
          <cell r="I194" t="e">
            <v>#VALUE!</v>
          </cell>
          <cell r="J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 t="e">
            <v>#VALUE!</v>
          </cell>
          <cell r="F195" t="e">
            <v>#VALUE!</v>
          </cell>
          <cell r="G195">
            <v>0</v>
          </cell>
          <cell r="H195">
            <v>0</v>
          </cell>
          <cell r="I195" t="e">
            <v>#VALUE!</v>
          </cell>
          <cell r="J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 t="e">
            <v>#VALUE!</v>
          </cell>
          <cell r="F196" t="e">
            <v>#VALUE!</v>
          </cell>
          <cell r="G196">
            <v>0</v>
          </cell>
          <cell r="H196">
            <v>0</v>
          </cell>
          <cell r="I196" t="e">
            <v>#VALUE!</v>
          </cell>
          <cell r="J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 t="e">
            <v>#VALUE!</v>
          </cell>
          <cell r="F197" t="e">
            <v>#VALUE!</v>
          </cell>
          <cell r="G197">
            <v>0</v>
          </cell>
          <cell r="H197">
            <v>0</v>
          </cell>
          <cell r="I197" t="e">
            <v>#VALUE!</v>
          </cell>
          <cell r="J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 t="e">
            <v>#VALUE!</v>
          </cell>
          <cell r="F198" t="e">
            <v>#VALUE!</v>
          </cell>
          <cell r="G198">
            <v>0</v>
          </cell>
          <cell r="H198">
            <v>0</v>
          </cell>
          <cell r="I198" t="e">
            <v>#VALUE!</v>
          </cell>
          <cell r="J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 t="e">
            <v>#VALUE!</v>
          </cell>
          <cell r="F199" t="e">
            <v>#VALUE!</v>
          </cell>
          <cell r="G199">
            <v>0</v>
          </cell>
          <cell r="H199">
            <v>0</v>
          </cell>
          <cell r="I199" t="e">
            <v>#VALUE!</v>
          </cell>
          <cell r="J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 t="e">
            <v>#VALUE!</v>
          </cell>
          <cell r="F200" t="e">
            <v>#VALUE!</v>
          </cell>
          <cell r="G200">
            <v>0</v>
          </cell>
          <cell r="H200">
            <v>0</v>
          </cell>
          <cell r="I200" t="e">
            <v>#VALUE!</v>
          </cell>
          <cell r="J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 t="e">
            <v>#VALUE!</v>
          </cell>
          <cell r="F201" t="e">
            <v>#VALUE!</v>
          </cell>
          <cell r="G201">
            <v>0</v>
          </cell>
          <cell r="H201">
            <v>0</v>
          </cell>
          <cell r="I201" t="e">
            <v>#VALUE!</v>
          </cell>
          <cell r="J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 t="e">
            <v>#VALUE!</v>
          </cell>
          <cell r="F202" t="e">
            <v>#VALUE!</v>
          </cell>
          <cell r="G202">
            <v>0</v>
          </cell>
          <cell r="H202">
            <v>0</v>
          </cell>
          <cell r="I202" t="e">
            <v>#VALUE!</v>
          </cell>
          <cell r="J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 t="e">
            <v>#VALUE!</v>
          </cell>
          <cell r="F203" t="e">
            <v>#VALUE!</v>
          </cell>
          <cell r="G203">
            <v>0</v>
          </cell>
          <cell r="H203">
            <v>0</v>
          </cell>
          <cell r="I203" t="e">
            <v>#VALUE!</v>
          </cell>
          <cell r="J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 t="e">
            <v>#VALUE!</v>
          </cell>
          <cell r="F204" t="e">
            <v>#VALUE!</v>
          </cell>
          <cell r="G204">
            <v>0</v>
          </cell>
          <cell r="H204">
            <v>0</v>
          </cell>
          <cell r="I204" t="e">
            <v>#VALUE!</v>
          </cell>
          <cell r="J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 t="e">
            <v>#VALUE!</v>
          </cell>
          <cell r="F205" t="e">
            <v>#VALUE!</v>
          </cell>
          <cell r="G205">
            <v>0</v>
          </cell>
          <cell r="H205">
            <v>0</v>
          </cell>
          <cell r="I205" t="e">
            <v>#VALUE!</v>
          </cell>
          <cell r="J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 t="e">
            <v>#VALUE!</v>
          </cell>
          <cell r="F206" t="e">
            <v>#VALUE!</v>
          </cell>
          <cell r="G206">
            <v>0</v>
          </cell>
          <cell r="H206">
            <v>0</v>
          </cell>
          <cell r="I206" t="e">
            <v>#VALUE!</v>
          </cell>
          <cell r="J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 t="e">
            <v>#VALUE!</v>
          </cell>
          <cell r="F207" t="e">
            <v>#VALUE!</v>
          </cell>
          <cell r="G207">
            <v>0</v>
          </cell>
          <cell r="H207">
            <v>0</v>
          </cell>
          <cell r="I207" t="e">
            <v>#VALUE!</v>
          </cell>
          <cell r="J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 t="e">
            <v>#VALUE!</v>
          </cell>
          <cell r="F208" t="e">
            <v>#VALUE!</v>
          </cell>
          <cell r="G208">
            <v>0</v>
          </cell>
          <cell r="H208">
            <v>0</v>
          </cell>
          <cell r="I208" t="e">
            <v>#VALUE!</v>
          </cell>
          <cell r="J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 t="e">
            <v>#VALUE!</v>
          </cell>
          <cell r="F209" t="e">
            <v>#VALUE!</v>
          </cell>
          <cell r="G209">
            <v>0</v>
          </cell>
          <cell r="H209">
            <v>0</v>
          </cell>
          <cell r="I209" t="e">
            <v>#VALUE!</v>
          </cell>
          <cell r="J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 t="e">
            <v>#VALUE!</v>
          </cell>
          <cell r="F210" t="e">
            <v>#VALUE!</v>
          </cell>
          <cell r="G210">
            <v>0</v>
          </cell>
          <cell r="H210">
            <v>0</v>
          </cell>
          <cell r="I210" t="e">
            <v>#VALUE!</v>
          </cell>
          <cell r="J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 t="e">
            <v>#VALUE!</v>
          </cell>
          <cell r="F211" t="e">
            <v>#VALUE!</v>
          </cell>
          <cell r="G211">
            <v>0</v>
          </cell>
          <cell r="H211">
            <v>0</v>
          </cell>
          <cell r="I211" t="e">
            <v>#VALUE!</v>
          </cell>
          <cell r="J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 t="e">
            <v>#VALUE!</v>
          </cell>
          <cell r="F212" t="e">
            <v>#VALUE!</v>
          </cell>
          <cell r="G212">
            <v>0</v>
          </cell>
          <cell r="H212">
            <v>0</v>
          </cell>
          <cell r="I212" t="e">
            <v>#VALUE!</v>
          </cell>
          <cell r="J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 t="e">
            <v>#VALUE!</v>
          </cell>
          <cell r="F213" t="e">
            <v>#VALUE!</v>
          </cell>
          <cell r="G213">
            <v>0</v>
          </cell>
          <cell r="H213">
            <v>0</v>
          </cell>
          <cell r="I213" t="e">
            <v>#VALUE!</v>
          </cell>
          <cell r="J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 t="e">
            <v>#VALUE!</v>
          </cell>
          <cell r="F214" t="e">
            <v>#VALUE!</v>
          </cell>
          <cell r="G214">
            <v>0</v>
          </cell>
          <cell r="H214">
            <v>0</v>
          </cell>
          <cell r="I214" t="e">
            <v>#VALUE!</v>
          </cell>
          <cell r="J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 t="e">
            <v>#VALUE!</v>
          </cell>
          <cell r="F215" t="e">
            <v>#VALUE!</v>
          </cell>
          <cell r="G215">
            <v>0</v>
          </cell>
          <cell r="H215">
            <v>0</v>
          </cell>
          <cell r="I215" t="e">
            <v>#VALUE!</v>
          </cell>
          <cell r="J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 t="e">
            <v>#VALUE!</v>
          </cell>
          <cell r="F216" t="e">
            <v>#VALUE!</v>
          </cell>
          <cell r="G216">
            <v>0</v>
          </cell>
          <cell r="H216">
            <v>0</v>
          </cell>
          <cell r="I216" t="e">
            <v>#VALUE!</v>
          </cell>
          <cell r="J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 t="e">
            <v>#VALUE!</v>
          </cell>
          <cell r="F217" t="e">
            <v>#VALUE!</v>
          </cell>
          <cell r="G217">
            <v>0</v>
          </cell>
          <cell r="H217">
            <v>0</v>
          </cell>
          <cell r="I217" t="e">
            <v>#VALUE!</v>
          </cell>
          <cell r="J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 t="e">
            <v>#VALUE!</v>
          </cell>
          <cell r="F218" t="e">
            <v>#VALUE!</v>
          </cell>
          <cell r="G218">
            <v>0</v>
          </cell>
          <cell r="H218">
            <v>0</v>
          </cell>
          <cell r="I218" t="e">
            <v>#VALUE!</v>
          </cell>
          <cell r="J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 t="e">
            <v>#VALUE!</v>
          </cell>
          <cell r="F219" t="e">
            <v>#VALUE!</v>
          </cell>
          <cell r="G219">
            <v>0</v>
          </cell>
          <cell r="H219">
            <v>0</v>
          </cell>
          <cell r="I219" t="e">
            <v>#VALUE!</v>
          </cell>
          <cell r="J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 t="e">
            <v>#VALUE!</v>
          </cell>
          <cell r="F220" t="e">
            <v>#VALUE!</v>
          </cell>
          <cell r="G220">
            <v>0</v>
          </cell>
          <cell r="H220">
            <v>0</v>
          </cell>
          <cell r="I220" t="e">
            <v>#VALUE!</v>
          </cell>
          <cell r="J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 t="e">
            <v>#VALUE!</v>
          </cell>
          <cell r="F221" t="e">
            <v>#VALUE!</v>
          </cell>
          <cell r="G221">
            <v>0</v>
          </cell>
          <cell r="H221">
            <v>0</v>
          </cell>
          <cell r="I221" t="e">
            <v>#VALUE!</v>
          </cell>
          <cell r="J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 t="e">
            <v>#VALUE!</v>
          </cell>
          <cell r="F222" t="e">
            <v>#VALUE!</v>
          </cell>
          <cell r="G222">
            <v>0</v>
          </cell>
          <cell r="H222">
            <v>0</v>
          </cell>
          <cell r="I222" t="e">
            <v>#VALUE!</v>
          </cell>
          <cell r="J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 t="e">
            <v>#VALUE!</v>
          </cell>
          <cell r="F223" t="e">
            <v>#VALUE!</v>
          </cell>
          <cell r="G223">
            <v>0</v>
          </cell>
          <cell r="H223">
            <v>0</v>
          </cell>
          <cell r="I223" t="e">
            <v>#VALUE!</v>
          </cell>
          <cell r="J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 t="e">
            <v>#VALUE!</v>
          </cell>
          <cell r="F224" t="e">
            <v>#VALUE!</v>
          </cell>
          <cell r="G224">
            <v>0</v>
          </cell>
          <cell r="H224">
            <v>0</v>
          </cell>
          <cell r="I224" t="e">
            <v>#VALUE!</v>
          </cell>
          <cell r="J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 t="e">
            <v>#VALUE!</v>
          </cell>
          <cell r="F225" t="e">
            <v>#VALUE!</v>
          </cell>
          <cell r="G225">
            <v>0</v>
          </cell>
          <cell r="H225">
            <v>0</v>
          </cell>
          <cell r="I225" t="e">
            <v>#VALUE!</v>
          </cell>
          <cell r="J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 t="e">
            <v>#VALUE!</v>
          </cell>
          <cell r="F226" t="e">
            <v>#VALUE!</v>
          </cell>
          <cell r="G226">
            <v>0</v>
          </cell>
          <cell r="H226">
            <v>0</v>
          </cell>
          <cell r="I226" t="e">
            <v>#VALUE!</v>
          </cell>
          <cell r="J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 t="e">
            <v>#VALUE!</v>
          </cell>
          <cell r="F227" t="e">
            <v>#VALUE!</v>
          </cell>
          <cell r="G227">
            <v>0</v>
          </cell>
          <cell r="H227">
            <v>0</v>
          </cell>
          <cell r="I227" t="e">
            <v>#VALUE!</v>
          </cell>
          <cell r="J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 t="e">
            <v>#VALUE!</v>
          </cell>
          <cell r="F228" t="e">
            <v>#VALUE!</v>
          </cell>
          <cell r="G228">
            <v>0</v>
          </cell>
          <cell r="H228">
            <v>0</v>
          </cell>
          <cell r="I228" t="e">
            <v>#VALUE!</v>
          </cell>
          <cell r="J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 t="e">
            <v>#VALUE!</v>
          </cell>
          <cell r="F229" t="e">
            <v>#VALUE!</v>
          </cell>
          <cell r="G229">
            <v>0</v>
          </cell>
          <cell r="H229">
            <v>0</v>
          </cell>
          <cell r="I229" t="e">
            <v>#VALUE!</v>
          </cell>
          <cell r="J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 t="e">
            <v>#VALUE!</v>
          </cell>
          <cell r="F230" t="e">
            <v>#VALUE!</v>
          </cell>
          <cell r="G230">
            <v>0</v>
          </cell>
          <cell r="H230">
            <v>0</v>
          </cell>
          <cell r="I230" t="e">
            <v>#VALUE!</v>
          </cell>
          <cell r="J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 t="e">
            <v>#VALUE!</v>
          </cell>
          <cell r="F231" t="e">
            <v>#VALUE!</v>
          </cell>
          <cell r="G231">
            <v>0</v>
          </cell>
          <cell r="H231">
            <v>0</v>
          </cell>
          <cell r="I231" t="e">
            <v>#VALUE!</v>
          </cell>
          <cell r="J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 t="e">
            <v>#VALUE!</v>
          </cell>
          <cell r="F232" t="e">
            <v>#VALUE!</v>
          </cell>
          <cell r="G232">
            <v>0</v>
          </cell>
          <cell r="H232">
            <v>0</v>
          </cell>
          <cell r="I232" t="e">
            <v>#VALUE!</v>
          </cell>
          <cell r="J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 t="e">
            <v>#VALUE!</v>
          </cell>
          <cell r="F233" t="e">
            <v>#VALUE!</v>
          </cell>
          <cell r="G233">
            <v>0</v>
          </cell>
          <cell r="H233">
            <v>0</v>
          </cell>
          <cell r="I233" t="e">
            <v>#VALUE!</v>
          </cell>
          <cell r="J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 t="e">
            <v>#VALUE!</v>
          </cell>
          <cell r="F234" t="e">
            <v>#VALUE!</v>
          </cell>
          <cell r="G234">
            <v>0</v>
          </cell>
          <cell r="H234">
            <v>0</v>
          </cell>
          <cell r="I234" t="e">
            <v>#VALUE!</v>
          </cell>
          <cell r="J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 t="e">
            <v>#VALUE!</v>
          </cell>
          <cell r="F235" t="e">
            <v>#VALUE!</v>
          </cell>
          <cell r="G235">
            <v>0</v>
          </cell>
          <cell r="H235">
            <v>0</v>
          </cell>
          <cell r="I235" t="e">
            <v>#VALUE!</v>
          </cell>
          <cell r="J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 t="e">
            <v>#VALUE!</v>
          </cell>
          <cell r="F236" t="e">
            <v>#VALUE!</v>
          </cell>
          <cell r="G236">
            <v>0</v>
          </cell>
          <cell r="H236">
            <v>0</v>
          </cell>
          <cell r="I236" t="e">
            <v>#VALUE!</v>
          </cell>
          <cell r="J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 t="e">
            <v>#VALUE!</v>
          </cell>
          <cell r="F237" t="e">
            <v>#VALUE!</v>
          </cell>
          <cell r="G237">
            <v>0</v>
          </cell>
          <cell r="H237">
            <v>0</v>
          </cell>
          <cell r="I237" t="e">
            <v>#VALUE!</v>
          </cell>
          <cell r="J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 t="e">
            <v>#VALUE!</v>
          </cell>
          <cell r="F238" t="e">
            <v>#VALUE!</v>
          </cell>
          <cell r="G238">
            <v>0</v>
          </cell>
          <cell r="H238">
            <v>0</v>
          </cell>
          <cell r="I238" t="e">
            <v>#VALUE!</v>
          </cell>
          <cell r="J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 t="e">
            <v>#VALUE!</v>
          </cell>
          <cell r="F239" t="e">
            <v>#VALUE!</v>
          </cell>
          <cell r="G239">
            <v>0</v>
          </cell>
          <cell r="H239">
            <v>0</v>
          </cell>
          <cell r="I239" t="e">
            <v>#VALUE!</v>
          </cell>
          <cell r="J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 t="e">
            <v>#VALUE!</v>
          </cell>
          <cell r="F240" t="e">
            <v>#VALUE!</v>
          </cell>
          <cell r="G240">
            <v>0</v>
          </cell>
          <cell r="H240">
            <v>0</v>
          </cell>
          <cell r="I240" t="e">
            <v>#VALUE!</v>
          </cell>
          <cell r="J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 t="e">
            <v>#VALUE!</v>
          </cell>
          <cell r="F241" t="e">
            <v>#VALUE!</v>
          </cell>
          <cell r="G241">
            <v>0</v>
          </cell>
          <cell r="H241">
            <v>0</v>
          </cell>
          <cell r="I241" t="e">
            <v>#VALUE!</v>
          </cell>
          <cell r="J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 t="e">
            <v>#VALUE!</v>
          </cell>
          <cell r="F242" t="e">
            <v>#VALUE!</v>
          </cell>
          <cell r="G242">
            <v>0</v>
          </cell>
          <cell r="H242">
            <v>0</v>
          </cell>
          <cell r="I242" t="e">
            <v>#VALUE!</v>
          </cell>
          <cell r="J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 t="e">
            <v>#VALUE!</v>
          </cell>
          <cell r="F243" t="e">
            <v>#VALUE!</v>
          </cell>
          <cell r="G243">
            <v>0</v>
          </cell>
          <cell r="H243">
            <v>0</v>
          </cell>
          <cell r="I243" t="e">
            <v>#VALUE!</v>
          </cell>
          <cell r="J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 t="e">
            <v>#VALUE!</v>
          </cell>
          <cell r="F244" t="e">
            <v>#VALUE!</v>
          </cell>
          <cell r="G244">
            <v>0</v>
          </cell>
          <cell r="H244">
            <v>0</v>
          </cell>
          <cell r="I244" t="e">
            <v>#VALUE!</v>
          </cell>
          <cell r="J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 t="e">
            <v>#VALUE!</v>
          </cell>
          <cell r="F245" t="e">
            <v>#VALUE!</v>
          </cell>
          <cell r="G245">
            <v>0</v>
          </cell>
          <cell r="H245">
            <v>0</v>
          </cell>
          <cell r="I245" t="e">
            <v>#VALUE!</v>
          </cell>
          <cell r="J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 t="e">
            <v>#VALUE!</v>
          </cell>
          <cell r="F246" t="e">
            <v>#VALUE!</v>
          </cell>
          <cell r="G246">
            <v>0</v>
          </cell>
          <cell r="H246">
            <v>0</v>
          </cell>
          <cell r="I246" t="e">
            <v>#VALUE!</v>
          </cell>
          <cell r="J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 t="e">
            <v>#VALUE!</v>
          </cell>
          <cell r="F247" t="e">
            <v>#VALUE!</v>
          </cell>
          <cell r="G247">
            <v>0</v>
          </cell>
          <cell r="H247">
            <v>0</v>
          </cell>
          <cell r="I247" t="e">
            <v>#VALUE!</v>
          </cell>
          <cell r="J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 t="e">
            <v>#VALUE!</v>
          </cell>
          <cell r="F248" t="e">
            <v>#VALUE!</v>
          </cell>
          <cell r="G248">
            <v>0</v>
          </cell>
          <cell r="H248">
            <v>0</v>
          </cell>
          <cell r="I248" t="e">
            <v>#VALUE!</v>
          </cell>
          <cell r="J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 t="e">
            <v>#VALUE!</v>
          </cell>
          <cell r="F249" t="e">
            <v>#VALUE!</v>
          </cell>
          <cell r="G249">
            <v>0</v>
          </cell>
          <cell r="H249">
            <v>0</v>
          </cell>
          <cell r="I249" t="e">
            <v>#VALUE!</v>
          </cell>
          <cell r="J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 t="e">
            <v>#VALUE!</v>
          </cell>
          <cell r="F250" t="e">
            <v>#VALUE!</v>
          </cell>
          <cell r="G250">
            <v>0</v>
          </cell>
          <cell r="H250">
            <v>0</v>
          </cell>
          <cell r="I250" t="e">
            <v>#VALUE!</v>
          </cell>
          <cell r="J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 t="e">
            <v>#VALUE!</v>
          </cell>
          <cell r="F251" t="e">
            <v>#VALUE!</v>
          </cell>
          <cell r="G251">
            <v>0</v>
          </cell>
          <cell r="H251">
            <v>0</v>
          </cell>
          <cell r="I251" t="e">
            <v>#VALUE!</v>
          </cell>
          <cell r="J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 t="e">
            <v>#VALUE!</v>
          </cell>
          <cell r="F252" t="e">
            <v>#VALUE!</v>
          </cell>
          <cell r="G252">
            <v>0</v>
          </cell>
          <cell r="H252">
            <v>0</v>
          </cell>
          <cell r="I252" t="e">
            <v>#VALUE!</v>
          </cell>
          <cell r="J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 t="e">
            <v>#VALUE!</v>
          </cell>
          <cell r="F253" t="e">
            <v>#VALUE!</v>
          </cell>
          <cell r="G253">
            <v>0</v>
          </cell>
          <cell r="H253">
            <v>0</v>
          </cell>
          <cell r="I253" t="e">
            <v>#VALUE!</v>
          </cell>
          <cell r="J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 t="e">
            <v>#VALUE!</v>
          </cell>
          <cell r="F254" t="e">
            <v>#VALUE!</v>
          </cell>
          <cell r="G254">
            <v>0</v>
          </cell>
          <cell r="H254">
            <v>0</v>
          </cell>
          <cell r="I254" t="e">
            <v>#VALUE!</v>
          </cell>
          <cell r="J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 t="e">
            <v>#VALUE!</v>
          </cell>
          <cell r="F255" t="e">
            <v>#VALUE!</v>
          </cell>
          <cell r="G255">
            <v>0</v>
          </cell>
          <cell r="H255">
            <v>0</v>
          </cell>
          <cell r="I255" t="e">
            <v>#VALUE!</v>
          </cell>
          <cell r="J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 t="e">
            <v>#VALUE!</v>
          </cell>
          <cell r="F256" t="e">
            <v>#VALUE!</v>
          </cell>
          <cell r="G256">
            <v>0</v>
          </cell>
          <cell r="H256">
            <v>0</v>
          </cell>
          <cell r="I256" t="e">
            <v>#VALUE!</v>
          </cell>
          <cell r="J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 t="e">
            <v>#VALUE!</v>
          </cell>
          <cell r="F257" t="e">
            <v>#VALUE!</v>
          </cell>
          <cell r="G257">
            <v>0</v>
          </cell>
          <cell r="H257">
            <v>0</v>
          </cell>
          <cell r="I257" t="e">
            <v>#VALUE!</v>
          </cell>
          <cell r="J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 t="e">
            <v>#VALUE!</v>
          </cell>
          <cell r="F258" t="e">
            <v>#VALUE!</v>
          </cell>
          <cell r="G258">
            <v>0</v>
          </cell>
          <cell r="H258">
            <v>0</v>
          </cell>
          <cell r="I258" t="e">
            <v>#VALUE!</v>
          </cell>
          <cell r="J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 t="e">
            <v>#VALUE!</v>
          </cell>
          <cell r="F259" t="e">
            <v>#VALUE!</v>
          </cell>
          <cell r="G259">
            <v>0</v>
          </cell>
          <cell r="H259">
            <v>0</v>
          </cell>
          <cell r="I259" t="e">
            <v>#VALUE!</v>
          </cell>
          <cell r="J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 t="e">
            <v>#VALUE!</v>
          </cell>
          <cell r="F260" t="e">
            <v>#VALUE!</v>
          </cell>
          <cell r="G260">
            <v>0</v>
          </cell>
          <cell r="H260">
            <v>0</v>
          </cell>
          <cell r="I260" t="e">
            <v>#VALUE!</v>
          </cell>
          <cell r="J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 t="e">
            <v>#VALUE!</v>
          </cell>
          <cell r="F261" t="e">
            <v>#VALUE!</v>
          </cell>
          <cell r="G261">
            <v>0</v>
          </cell>
          <cell r="H261">
            <v>0</v>
          </cell>
          <cell r="I261" t="e">
            <v>#VALUE!</v>
          </cell>
          <cell r="J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 t="e">
            <v>#VALUE!</v>
          </cell>
          <cell r="F262" t="e">
            <v>#VALUE!</v>
          </cell>
          <cell r="G262">
            <v>0</v>
          </cell>
          <cell r="H262">
            <v>0</v>
          </cell>
          <cell r="I262" t="e">
            <v>#VALUE!</v>
          </cell>
          <cell r="J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 t="e">
            <v>#VALUE!</v>
          </cell>
          <cell r="F263" t="e">
            <v>#VALUE!</v>
          </cell>
          <cell r="G263">
            <v>0</v>
          </cell>
          <cell r="H263">
            <v>0</v>
          </cell>
          <cell r="I263" t="e">
            <v>#VALUE!</v>
          </cell>
          <cell r="J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 t="e">
            <v>#VALUE!</v>
          </cell>
          <cell r="F264" t="e">
            <v>#VALUE!</v>
          </cell>
          <cell r="G264">
            <v>0</v>
          </cell>
          <cell r="H264">
            <v>0</v>
          </cell>
          <cell r="I264" t="e">
            <v>#VALUE!</v>
          </cell>
          <cell r="J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 t="e">
            <v>#VALUE!</v>
          </cell>
          <cell r="F265" t="e">
            <v>#VALUE!</v>
          </cell>
          <cell r="G265">
            <v>0</v>
          </cell>
          <cell r="H265">
            <v>0</v>
          </cell>
          <cell r="I265" t="e">
            <v>#VALUE!</v>
          </cell>
          <cell r="J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 t="e">
            <v>#VALUE!</v>
          </cell>
          <cell r="F266" t="e">
            <v>#VALUE!</v>
          </cell>
          <cell r="G266">
            <v>0</v>
          </cell>
          <cell r="H266">
            <v>0</v>
          </cell>
          <cell r="I266" t="e">
            <v>#VALUE!</v>
          </cell>
          <cell r="J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 t="e">
            <v>#VALUE!</v>
          </cell>
          <cell r="F267" t="e">
            <v>#VALUE!</v>
          </cell>
          <cell r="G267">
            <v>0</v>
          </cell>
          <cell r="H267">
            <v>0</v>
          </cell>
          <cell r="I267" t="e">
            <v>#VALUE!</v>
          </cell>
          <cell r="J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 t="e">
            <v>#VALUE!</v>
          </cell>
          <cell r="F268" t="e">
            <v>#VALUE!</v>
          </cell>
          <cell r="G268">
            <v>0</v>
          </cell>
          <cell r="H268">
            <v>0</v>
          </cell>
          <cell r="I268" t="e">
            <v>#VALUE!</v>
          </cell>
          <cell r="J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 t="e">
            <v>#VALUE!</v>
          </cell>
          <cell r="F269" t="e">
            <v>#VALUE!</v>
          </cell>
          <cell r="G269">
            <v>0</v>
          </cell>
          <cell r="H269">
            <v>0</v>
          </cell>
          <cell r="I269" t="e">
            <v>#VALUE!</v>
          </cell>
          <cell r="J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 t="e">
            <v>#VALUE!</v>
          </cell>
          <cell r="F270" t="e">
            <v>#VALUE!</v>
          </cell>
          <cell r="G270">
            <v>0</v>
          </cell>
          <cell r="H270">
            <v>0</v>
          </cell>
          <cell r="I270" t="e">
            <v>#VALUE!</v>
          </cell>
          <cell r="J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 t="e">
            <v>#VALUE!</v>
          </cell>
          <cell r="F271" t="e">
            <v>#VALUE!</v>
          </cell>
          <cell r="G271">
            <v>0</v>
          </cell>
          <cell r="H271">
            <v>0</v>
          </cell>
          <cell r="I271" t="e">
            <v>#VALUE!</v>
          </cell>
          <cell r="J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 t="e">
            <v>#VALUE!</v>
          </cell>
          <cell r="F272" t="e">
            <v>#VALUE!</v>
          </cell>
          <cell r="G272">
            <v>0</v>
          </cell>
          <cell r="H272">
            <v>0</v>
          </cell>
          <cell r="I272" t="e">
            <v>#VALUE!</v>
          </cell>
          <cell r="J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 t="e">
            <v>#VALUE!</v>
          </cell>
          <cell r="F273" t="e">
            <v>#VALUE!</v>
          </cell>
          <cell r="G273">
            <v>0</v>
          </cell>
          <cell r="H273">
            <v>0</v>
          </cell>
          <cell r="I273" t="e">
            <v>#VALUE!</v>
          </cell>
          <cell r="J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 t="e">
            <v>#VALUE!</v>
          </cell>
          <cell r="F274" t="e">
            <v>#VALUE!</v>
          </cell>
          <cell r="G274">
            <v>0</v>
          </cell>
          <cell r="H274">
            <v>0</v>
          </cell>
          <cell r="I274" t="e">
            <v>#VALUE!</v>
          </cell>
          <cell r="J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 t="e">
            <v>#VALUE!</v>
          </cell>
          <cell r="F275" t="e">
            <v>#VALUE!</v>
          </cell>
          <cell r="G275">
            <v>0</v>
          </cell>
          <cell r="H275">
            <v>0</v>
          </cell>
          <cell r="I275" t="e">
            <v>#VALUE!</v>
          </cell>
          <cell r="J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 t="e">
            <v>#VALUE!</v>
          </cell>
          <cell r="F276" t="e">
            <v>#VALUE!</v>
          </cell>
          <cell r="G276">
            <v>0</v>
          </cell>
          <cell r="H276">
            <v>0</v>
          </cell>
          <cell r="I276" t="e">
            <v>#VALUE!</v>
          </cell>
          <cell r="J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 t="e">
            <v>#VALUE!</v>
          </cell>
          <cell r="F277" t="e">
            <v>#VALUE!</v>
          </cell>
          <cell r="G277">
            <v>0</v>
          </cell>
          <cell r="H277">
            <v>0</v>
          </cell>
          <cell r="I277" t="e">
            <v>#VALUE!</v>
          </cell>
          <cell r="J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 t="e">
            <v>#VALUE!</v>
          </cell>
          <cell r="F278" t="e">
            <v>#VALUE!</v>
          </cell>
          <cell r="G278">
            <v>0</v>
          </cell>
          <cell r="H278">
            <v>0</v>
          </cell>
          <cell r="I278" t="e">
            <v>#VALUE!</v>
          </cell>
          <cell r="J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 t="e">
            <v>#VALUE!</v>
          </cell>
          <cell r="F279" t="e">
            <v>#VALUE!</v>
          </cell>
          <cell r="G279">
            <v>0</v>
          </cell>
          <cell r="H279">
            <v>0</v>
          </cell>
          <cell r="I279" t="e">
            <v>#VALUE!</v>
          </cell>
          <cell r="J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 t="e">
            <v>#VALUE!</v>
          </cell>
          <cell r="F280" t="e">
            <v>#VALUE!</v>
          </cell>
          <cell r="G280">
            <v>0</v>
          </cell>
          <cell r="H280">
            <v>0</v>
          </cell>
          <cell r="I280" t="e">
            <v>#VALUE!</v>
          </cell>
          <cell r="J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 t="e">
            <v>#VALUE!</v>
          </cell>
          <cell r="F281" t="e">
            <v>#VALUE!</v>
          </cell>
          <cell r="G281">
            <v>0</v>
          </cell>
          <cell r="H281">
            <v>0</v>
          </cell>
          <cell r="I281" t="e">
            <v>#VALUE!</v>
          </cell>
          <cell r="J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 t="e">
            <v>#VALUE!</v>
          </cell>
          <cell r="F282" t="e">
            <v>#VALUE!</v>
          </cell>
          <cell r="G282">
            <v>0</v>
          </cell>
          <cell r="H282">
            <v>0</v>
          </cell>
          <cell r="I282" t="e">
            <v>#VALUE!</v>
          </cell>
          <cell r="J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 t="e">
            <v>#VALUE!</v>
          </cell>
          <cell r="F283" t="e">
            <v>#VALUE!</v>
          </cell>
          <cell r="G283">
            <v>0</v>
          </cell>
          <cell r="H283">
            <v>0</v>
          </cell>
          <cell r="I283" t="e">
            <v>#VALUE!</v>
          </cell>
          <cell r="J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 t="e">
            <v>#VALUE!</v>
          </cell>
          <cell r="F284" t="e">
            <v>#VALUE!</v>
          </cell>
          <cell r="G284">
            <v>0</v>
          </cell>
          <cell r="H284">
            <v>0</v>
          </cell>
          <cell r="I284" t="e">
            <v>#VALUE!</v>
          </cell>
          <cell r="J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 t="e">
            <v>#VALUE!</v>
          </cell>
          <cell r="F285" t="e">
            <v>#VALUE!</v>
          </cell>
          <cell r="G285">
            <v>0</v>
          </cell>
          <cell r="H285">
            <v>0</v>
          </cell>
          <cell r="I285" t="e">
            <v>#VALUE!</v>
          </cell>
          <cell r="J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 t="e">
            <v>#VALUE!</v>
          </cell>
          <cell r="F286" t="e">
            <v>#VALUE!</v>
          </cell>
          <cell r="G286">
            <v>0</v>
          </cell>
          <cell r="H286">
            <v>0</v>
          </cell>
          <cell r="I286" t="e">
            <v>#VALUE!</v>
          </cell>
          <cell r="J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 t="e">
            <v>#VALUE!</v>
          </cell>
          <cell r="F287" t="e">
            <v>#VALUE!</v>
          </cell>
          <cell r="G287">
            <v>0</v>
          </cell>
          <cell r="H287">
            <v>0</v>
          </cell>
          <cell r="I287" t="e">
            <v>#VALUE!</v>
          </cell>
          <cell r="J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 t="e">
            <v>#VALUE!</v>
          </cell>
          <cell r="F288" t="e">
            <v>#VALUE!</v>
          </cell>
          <cell r="G288">
            <v>0</v>
          </cell>
          <cell r="H288">
            <v>0</v>
          </cell>
          <cell r="I288" t="e">
            <v>#VALUE!</v>
          </cell>
          <cell r="J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 t="e">
            <v>#VALUE!</v>
          </cell>
          <cell r="F289" t="e">
            <v>#VALUE!</v>
          </cell>
          <cell r="G289">
            <v>0</v>
          </cell>
          <cell r="H289">
            <v>0</v>
          </cell>
          <cell r="I289" t="e">
            <v>#VALUE!</v>
          </cell>
          <cell r="J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 t="e">
            <v>#VALUE!</v>
          </cell>
          <cell r="F290" t="e">
            <v>#VALUE!</v>
          </cell>
          <cell r="G290">
            <v>0</v>
          </cell>
          <cell r="H290">
            <v>0</v>
          </cell>
          <cell r="I290" t="e">
            <v>#VALUE!</v>
          </cell>
          <cell r="J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 t="e">
            <v>#VALUE!</v>
          </cell>
          <cell r="F291" t="e">
            <v>#VALUE!</v>
          </cell>
          <cell r="G291">
            <v>0</v>
          </cell>
          <cell r="H291">
            <v>0</v>
          </cell>
          <cell r="I291" t="e">
            <v>#VALUE!</v>
          </cell>
          <cell r="J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 t="e">
            <v>#VALUE!</v>
          </cell>
          <cell r="F292" t="e">
            <v>#VALUE!</v>
          </cell>
          <cell r="G292">
            <v>0</v>
          </cell>
          <cell r="H292">
            <v>0</v>
          </cell>
          <cell r="I292" t="e">
            <v>#VALUE!</v>
          </cell>
          <cell r="J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 t="e">
            <v>#VALUE!</v>
          </cell>
          <cell r="F293" t="e">
            <v>#VALUE!</v>
          </cell>
          <cell r="G293">
            <v>0</v>
          </cell>
          <cell r="H293">
            <v>0</v>
          </cell>
          <cell r="I293" t="e">
            <v>#VALUE!</v>
          </cell>
          <cell r="J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 t="e">
            <v>#VALUE!</v>
          </cell>
          <cell r="F294" t="e">
            <v>#VALUE!</v>
          </cell>
          <cell r="G294">
            <v>0</v>
          </cell>
          <cell r="H294">
            <v>0</v>
          </cell>
          <cell r="I294" t="e">
            <v>#VALUE!</v>
          </cell>
          <cell r="J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 t="e">
            <v>#VALUE!</v>
          </cell>
          <cell r="F295" t="e">
            <v>#VALUE!</v>
          </cell>
          <cell r="G295">
            <v>0</v>
          </cell>
          <cell r="H295">
            <v>0</v>
          </cell>
          <cell r="I295" t="e">
            <v>#VALUE!</v>
          </cell>
          <cell r="J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 t="e">
            <v>#VALUE!</v>
          </cell>
          <cell r="F296" t="e">
            <v>#VALUE!</v>
          </cell>
          <cell r="G296">
            <v>0</v>
          </cell>
          <cell r="H296">
            <v>0</v>
          </cell>
          <cell r="I296" t="e">
            <v>#VALUE!</v>
          </cell>
          <cell r="J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 t="e">
            <v>#VALUE!</v>
          </cell>
          <cell r="F297" t="e">
            <v>#VALUE!</v>
          </cell>
          <cell r="G297">
            <v>0</v>
          </cell>
          <cell r="H297">
            <v>0</v>
          </cell>
          <cell r="I297" t="e">
            <v>#VALUE!</v>
          </cell>
          <cell r="J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 t="e">
            <v>#VALUE!</v>
          </cell>
          <cell r="F298" t="e">
            <v>#VALUE!</v>
          </cell>
          <cell r="G298">
            <v>0</v>
          </cell>
          <cell r="H298">
            <v>0</v>
          </cell>
          <cell r="I298" t="e">
            <v>#VALUE!</v>
          </cell>
          <cell r="J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 t="e">
            <v>#VALUE!</v>
          </cell>
          <cell r="F299" t="e">
            <v>#VALUE!</v>
          </cell>
          <cell r="G299">
            <v>0</v>
          </cell>
          <cell r="H299">
            <v>0</v>
          </cell>
          <cell r="I299" t="e">
            <v>#VALUE!</v>
          </cell>
          <cell r="J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 t="e">
            <v>#VALUE!</v>
          </cell>
          <cell r="F300" t="e">
            <v>#VALUE!</v>
          </cell>
          <cell r="G300">
            <v>0</v>
          </cell>
          <cell r="H300">
            <v>0</v>
          </cell>
          <cell r="I300" t="e">
            <v>#VALUE!</v>
          </cell>
          <cell r="J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 t="e">
            <v>#VALUE!</v>
          </cell>
          <cell r="F301" t="e">
            <v>#VALUE!</v>
          </cell>
          <cell r="G301">
            <v>0</v>
          </cell>
          <cell r="H301">
            <v>0</v>
          </cell>
          <cell r="I301" t="e">
            <v>#VALUE!</v>
          </cell>
          <cell r="J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 t="e">
            <v>#VALUE!</v>
          </cell>
          <cell r="F302" t="e">
            <v>#VALUE!</v>
          </cell>
          <cell r="G302">
            <v>0</v>
          </cell>
          <cell r="H302">
            <v>0</v>
          </cell>
          <cell r="I302" t="e">
            <v>#VALUE!</v>
          </cell>
          <cell r="J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 t="e">
            <v>#VALUE!</v>
          </cell>
          <cell r="F303" t="e">
            <v>#VALUE!</v>
          </cell>
          <cell r="G303">
            <v>0</v>
          </cell>
          <cell r="H303">
            <v>0</v>
          </cell>
          <cell r="I303" t="e">
            <v>#VALUE!</v>
          </cell>
          <cell r="J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 t="e">
            <v>#VALUE!</v>
          </cell>
          <cell r="F304" t="e">
            <v>#VALUE!</v>
          </cell>
          <cell r="G304">
            <v>0</v>
          </cell>
          <cell r="H304">
            <v>0</v>
          </cell>
          <cell r="I304" t="e">
            <v>#VALUE!</v>
          </cell>
          <cell r="J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 t="e">
            <v>#VALUE!</v>
          </cell>
          <cell r="F305" t="e">
            <v>#VALUE!</v>
          </cell>
          <cell r="G305">
            <v>0</v>
          </cell>
          <cell r="H305">
            <v>0</v>
          </cell>
          <cell r="I305" t="e">
            <v>#VALUE!</v>
          </cell>
          <cell r="J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 t="e">
            <v>#VALUE!</v>
          </cell>
          <cell r="F306" t="e">
            <v>#VALUE!</v>
          </cell>
          <cell r="G306">
            <v>0</v>
          </cell>
          <cell r="H306">
            <v>0</v>
          </cell>
          <cell r="I306" t="e">
            <v>#VALUE!</v>
          </cell>
          <cell r="J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 t="e">
            <v>#VALUE!</v>
          </cell>
          <cell r="F307" t="e">
            <v>#VALUE!</v>
          </cell>
          <cell r="G307">
            <v>0</v>
          </cell>
          <cell r="H307">
            <v>0</v>
          </cell>
          <cell r="I307" t="e">
            <v>#VALUE!</v>
          </cell>
          <cell r="J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 t="e">
            <v>#VALUE!</v>
          </cell>
          <cell r="F308" t="e">
            <v>#VALUE!</v>
          </cell>
          <cell r="G308">
            <v>0</v>
          </cell>
          <cell r="H308">
            <v>0</v>
          </cell>
          <cell r="I308" t="e">
            <v>#VALUE!</v>
          </cell>
          <cell r="J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 t="e">
            <v>#VALUE!</v>
          </cell>
          <cell r="F309" t="e">
            <v>#VALUE!</v>
          </cell>
          <cell r="G309">
            <v>0</v>
          </cell>
          <cell r="H309">
            <v>0</v>
          </cell>
          <cell r="I309" t="e">
            <v>#VALUE!</v>
          </cell>
          <cell r="J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 t="e">
            <v>#VALUE!</v>
          </cell>
          <cell r="F310" t="e">
            <v>#VALUE!</v>
          </cell>
          <cell r="G310">
            <v>0</v>
          </cell>
          <cell r="H310">
            <v>0</v>
          </cell>
          <cell r="I310" t="e">
            <v>#VALUE!</v>
          </cell>
          <cell r="J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 t="e">
            <v>#VALUE!</v>
          </cell>
          <cell r="F311" t="e">
            <v>#VALUE!</v>
          </cell>
          <cell r="G311">
            <v>0</v>
          </cell>
          <cell r="H311">
            <v>0</v>
          </cell>
          <cell r="I311" t="e">
            <v>#VALUE!</v>
          </cell>
          <cell r="J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 t="e">
            <v>#VALUE!</v>
          </cell>
          <cell r="F312" t="e">
            <v>#VALUE!</v>
          </cell>
          <cell r="G312">
            <v>0</v>
          </cell>
          <cell r="H312">
            <v>0</v>
          </cell>
          <cell r="I312" t="e">
            <v>#VALUE!</v>
          </cell>
          <cell r="J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 t="e">
            <v>#VALUE!</v>
          </cell>
          <cell r="F313" t="e">
            <v>#VALUE!</v>
          </cell>
          <cell r="G313">
            <v>0</v>
          </cell>
          <cell r="H313">
            <v>0</v>
          </cell>
          <cell r="I313" t="e">
            <v>#VALUE!</v>
          </cell>
          <cell r="J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 t="e">
            <v>#VALUE!</v>
          </cell>
          <cell r="F314" t="e">
            <v>#VALUE!</v>
          </cell>
          <cell r="G314">
            <v>0</v>
          </cell>
          <cell r="H314">
            <v>0</v>
          </cell>
          <cell r="I314" t="e">
            <v>#VALUE!</v>
          </cell>
          <cell r="J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 t="e">
            <v>#VALUE!</v>
          </cell>
          <cell r="F315" t="e">
            <v>#VALUE!</v>
          </cell>
          <cell r="G315">
            <v>0</v>
          </cell>
          <cell r="H315">
            <v>0</v>
          </cell>
          <cell r="I315" t="e">
            <v>#VALUE!</v>
          </cell>
          <cell r="J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 t="e">
            <v>#VALUE!</v>
          </cell>
          <cell r="F316" t="e">
            <v>#VALUE!</v>
          </cell>
          <cell r="G316">
            <v>0</v>
          </cell>
          <cell r="H316">
            <v>0</v>
          </cell>
          <cell r="I316" t="e">
            <v>#VALUE!</v>
          </cell>
          <cell r="J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 t="e">
            <v>#VALUE!</v>
          </cell>
          <cell r="F317" t="e">
            <v>#VALUE!</v>
          </cell>
          <cell r="G317">
            <v>0</v>
          </cell>
          <cell r="H317">
            <v>0</v>
          </cell>
          <cell r="I317" t="e">
            <v>#VALUE!</v>
          </cell>
          <cell r="J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 t="e">
            <v>#VALUE!</v>
          </cell>
          <cell r="F318" t="e">
            <v>#VALUE!</v>
          </cell>
          <cell r="G318">
            <v>0</v>
          </cell>
          <cell r="H318">
            <v>0</v>
          </cell>
          <cell r="I318" t="e">
            <v>#VALUE!</v>
          </cell>
          <cell r="J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 t="e">
            <v>#VALUE!</v>
          </cell>
          <cell r="F319" t="e">
            <v>#VALUE!</v>
          </cell>
          <cell r="G319">
            <v>0</v>
          </cell>
          <cell r="H319">
            <v>0</v>
          </cell>
          <cell r="I319" t="e">
            <v>#VALUE!</v>
          </cell>
          <cell r="J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 t="e">
            <v>#VALUE!</v>
          </cell>
          <cell r="F320" t="e">
            <v>#VALUE!</v>
          </cell>
          <cell r="G320">
            <v>0</v>
          </cell>
          <cell r="H320">
            <v>0</v>
          </cell>
          <cell r="I320" t="e">
            <v>#VALUE!</v>
          </cell>
          <cell r="J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 t="e">
            <v>#VALUE!</v>
          </cell>
          <cell r="F321" t="e">
            <v>#VALUE!</v>
          </cell>
          <cell r="G321">
            <v>0</v>
          </cell>
          <cell r="H321">
            <v>0</v>
          </cell>
          <cell r="I321" t="e">
            <v>#VALUE!</v>
          </cell>
          <cell r="J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 t="e">
            <v>#VALUE!</v>
          </cell>
          <cell r="F322" t="e">
            <v>#VALUE!</v>
          </cell>
          <cell r="G322">
            <v>0</v>
          </cell>
          <cell r="H322">
            <v>0</v>
          </cell>
          <cell r="I322" t="e">
            <v>#VALUE!</v>
          </cell>
          <cell r="J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 t="e">
            <v>#VALUE!</v>
          </cell>
          <cell r="F323" t="e">
            <v>#VALUE!</v>
          </cell>
          <cell r="G323">
            <v>0</v>
          </cell>
          <cell r="H323">
            <v>0</v>
          </cell>
          <cell r="I323" t="e">
            <v>#VALUE!</v>
          </cell>
          <cell r="J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 t="e">
            <v>#VALUE!</v>
          </cell>
          <cell r="F324" t="e">
            <v>#VALUE!</v>
          </cell>
          <cell r="G324">
            <v>0</v>
          </cell>
          <cell r="H324">
            <v>0</v>
          </cell>
          <cell r="I324" t="e">
            <v>#VALUE!</v>
          </cell>
          <cell r="J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 t="e">
            <v>#VALUE!</v>
          </cell>
          <cell r="F325" t="e">
            <v>#VALUE!</v>
          </cell>
          <cell r="G325">
            <v>0</v>
          </cell>
          <cell r="H325">
            <v>0</v>
          </cell>
          <cell r="I325" t="e">
            <v>#VALUE!</v>
          </cell>
          <cell r="J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 t="e">
            <v>#VALUE!</v>
          </cell>
          <cell r="F326" t="e">
            <v>#VALUE!</v>
          </cell>
          <cell r="G326">
            <v>0</v>
          </cell>
          <cell r="H326">
            <v>0</v>
          </cell>
          <cell r="I326" t="e">
            <v>#VALUE!</v>
          </cell>
          <cell r="J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 t="e">
            <v>#VALUE!</v>
          </cell>
          <cell r="F327" t="e">
            <v>#VALUE!</v>
          </cell>
          <cell r="G327">
            <v>0</v>
          </cell>
          <cell r="H327">
            <v>0</v>
          </cell>
          <cell r="I327" t="e">
            <v>#VALUE!</v>
          </cell>
          <cell r="J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 t="e">
            <v>#VALUE!</v>
          </cell>
          <cell r="F328" t="e">
            <v>#VALUE!</v>
          </cell>
          <cell r="G328">
            <v>0</v>
          </cell>
          <cell r="H328">
            <v>0</v>
          </cell>
          <cell r="I328" t="e">
            <v>#VALUE!</v>
          </cell>
          <cell r="J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 t="e">
            <v>#VALUE!</v>
          </cell>
          <cell r="F329" t="e">
            <v>#VALUE!</v>
          </cell>
          <cell r="G329">
            <v>0</v>
          </cell>
          <cell r="H329">
            <v>0</v>
          </cell>
          <cell r="I329" t="e">
            <v>#VALUE!</v>
          </cell>
          <cell r="J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 t="e">
            <v>#VALUE!</v>
          </cell>
          <cell r="F330" t="e">
            <v>#VALUE!</v>
          </cell>
          <cell r="G330">
            <v>0</v>
          </cell>
          <cell r="H330">
            <v>0</v>
          </cell>
          <cell r="I330" t="e">
            <v>#VALUE!</v>
          </cell>
          <cell r="J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 t="e">
            <v>#VALUE!</v>
          </cell>
          <cell r="F331" t="e">
            <v>#VALUE!</v>
          </cell>
          <cell r="G331">
            <v>0</v>
          </cell>
          <cell r="H331">
            <v>0</v>
          </cell>
          <cell r="I331" t="e">
            <v>#VALUE!</v>
          </cell>
          <cell r="J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 t="e">
            <v>#VALUE!</v>
          </cell>
          <cell r="F332" t="e">
            <v>#VALUE!</v>
          </cell>
          <cell r="G332">
            <v>0</v>
          </cell>
          <cell r="H332">
            <v>0</v>
          </cell>
          <cell r="I332" t="e">
            <v>#VALUE!</v>
          </cell>
          <cell r="J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 t="e">
            <v>#VALUE!</v>
          </cell>
          <cell r="F333" t="e">
            <v>#VALUE!</v>
          </cell>
          <cell r="G333">
            <v>0</v>
          </cell>
          <cell r="H333">
            <v>0</v>
          </cell>
          <cell r="I333" t="e">
            <v>#VALUE!</v>
          </cell>
          <cell r="J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 t="e">
            <v>#VALUE!</v>
          </cell>
          <cell r="F334" t="e">
            <v>#VALUE!</v>
          </cell>
          <cell r="G334">
            <v>0</v>
          </cell>
          <cell r="H334">
            <v>0</v>
          </cell>
          <cell r="I334" t="e">
            <v>#VALUE!</v>
          </cell>
          <cell r="J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 t="e">
            <v>#VALUE!</v>
          </cell>
          <cell r="F335" t="e">
            <v>#VALUE!</v>
          </cell>
          <cell r="G335">
            <v>0</v>
          </cell>
          <cell r="H335">
            <v>0</v>
          </cell>
          <cell r="I335" t="e">
            <v>#VALUE!</v>
          </cell>
          <cell r="J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 t="e">
            <v>#VALUE!</v>
          </cell>
          <cell r="F336" t="e">
            <v>#VALUE!</v>
          </cell>
          <cell r="G336">
            <v>0</v>
          </cell>
          <cell r="H336">
            <v>0</v>
          </cell>
          <cell r="I336" t="e">
            <v>#VALUE!</v>
          </cell>
          <cell r="J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 t="e">
            <v>#VALUE!</v>
          </cell>
          <cell r="F337" t="e">
            <v>#VALUE!</v>
          </cell>
          <cell r="G337">
            <v>0</v>
          </cell>
          <cell r="H337">
            <v>0</v>
          </cell>
          <cell r="I337" t="e">
            <v>#VALUE!</v>
          </cell>
          <cell r="J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 t="e">
            <v>#VALUE!</v>
          </cell>
          <cell r="F338" t="e">
            <v>#VALUE!</v>
          </cell>
          <cell r="G338">
            <v>0</v>
          </cell>
          <cell r="H338">
            <v>0</v>
          </cell>
          <cell r="I338" t="e">
            <v>#VALUE!</v>
          </cell>
          <cell r="J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 t="e">
            <v>#VALUE!</v>
          </cell>
          <cell r="F339" t="e">
            <v>#VALUE!</v>
          </cell>
          <cell r="G339">
            <v>0</v>
          </cell>
          <cell r="H339">
            <v>0</v>
          </cell>
          <cell r="I339" t="e">
            <v>#VALUE!</v>
          </cell>
          <cell r="J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 t="e">
            <v>#VALUE!</v>
          </cell>
          <cell r="F340" t="e">
            <v>#VALUE!</v>
          </cell>
          <cell r="G340">
            <v>0</v>
          </cell>
          <cell r="H340">
            <v>0</v>
          </cell>
          <cell r="I340" t="e">
            <v>#VALUE!</v>
          </cell>
          <cell r="J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 t="e">
            <v>#VALUE!</v>
          </cell>
          <cell r="F341" t="e">
            <v>#VALUE!</v>
          </cell>
          <cell r="G341">
            <v>0</v>
          </cell>
          <cell r="H341">
            <v>0</v>
          </cell>
          <cell r="I341" t="e">
            <v>#VALUE!</v>
          </cell>
          <cell r="J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 t="e">
            <v>#VALUE!</v>
          </cell>
          <cell r="F342" t="e">
            <v>#VALUE!</v>
          </cell>
          <cell r="G342">
            <v>0</v>
          </cell>
          <cell r="H342">
            <v>0</v>
          </cell>
          <cell r="I342" t="e">
            <v>#VALUE!</v>
          </cell>
          <cell r="J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 t="e">
            <v>#VALUE!</v>
          </cell>
          <cell r="F343" t="e">
            <v>#VALUE!</v>
          </cell>
          <cell r="G343">
            <v>0</v>
          </cell>
          <cell r="H343">
            <v>0</v>
          </cell>
          <cell r="I343" t="e">
            <v>#VALUE!</v>
          </cell>
          <cell r="J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 t="e">
            <v>#VALUE!</v>
          </cell>
          <cell r="F344" t="e">
            <v>#VALUE!</v>
          </cell>
          <cell r="G344">
            <v>0</v>
          </cell>
          <cell r="H344">
            <v>0</v>
          </cell>
          <cell r="I344" t="e">
            <v>#VALUE!</v>
          </cell>
          <cell r="J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 t="e">
            <v>#VALUE!</v>
          </cell>
          <cell r="F345" t="e">
            <v>#VALUE!</v>
          </cell>
          <cell r="G345">
            <v>0</v>
          </cell>
          <cell r="H345">
            <v>0</v>
          </cell>
          <cell r="I345" t="e">
            <v>#VALUE!</v>
          </cell>
          <cell r="J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 t="e">
            <v>#VALUE!</v>
          </cell>
          <cell r="F346" t="e">
            <v>#VALUE!</v>
          </cell>
          <cell r="G346">
            <v>0</v>
          </cell>
          <cell r="H346">
            <v>0</v>
          </cell>
          <cell r="I346" t="e">
            <v>#VALUE!</v>
          </cell>
          <cell r="J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 t="e">
            <v>#VALUE!</v>
          </cell>
          <cell r="F347" t="e">
            <v>#VALUE!</v>
          </cell>
          <cell r="G347">
            <v>0</v>
          </cell>
          <cell r="H347">
            <v>0</v>
          </cell>
          <cell r="I347" t="e">
            <v>#VALUE!</v>
          </cell>
          <cell r="J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 t="e">
            <v>#VALUE!</v>
          </cell>
          <cell r="F348" t="e">
            <v>#VALUE!</v>
          </cell>
          <cell r="G348">
            <v>0</v>
          </cell>
          <cell r="H348">
            <v>0</v>
          </cell>
          <cell r="I348" t="e">
            <v>#VALUE!</v>
          </cell>
          <cell r="J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 t="e">
            <v>#VALUE!</v>
          </cell>
          <cell r="F349" t="e">
            <v>#VALUE!</v>
          </cell>
          <cell r="G349">
            <v>0</v>
          </cell>
          <cell r="H349">
            <v>0</v>
          </cell>
          <cell r="I349" t="e">
            <v>#VALUE!</v>
          </cell>
          <cell r="J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 t="e">
            <v>#VALUE!</v>
          </cell>
          <cell r="F350" t="e">
            <v>#VALUE!</v>
          </cell>
          <cell r="G350">
            <v>0</v>
          </cell>
          <cell r="H350">
            <v>0</v>
          </cell>
          <cell r="I350" t="e">
            <v>#VALUE!</v>
          </cell>
          <cell r="J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 t="e">
            <v>#VALUE!</v>
          </cell>
          <cell r="F351" t="e">
            <v>#VALUE!</v>
          </cell>
          <cell r="G351">
            <v>0</v>
          </cell>
          <cell r="H351">
            <v>0</v>
          </cell>
          <cell r="I351" t="e">
            <v>#VALUE!</v>
          </cell>
          <cell r="J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 t="e">
            <v>#VALUE!</v>
          </cell>
          <cell r="F352" t="e">
            <v>#VALUE!</v>
          </cell>
          <cell r="G352">
            <v>0</v>
          </cell>
          <cell r="H352">
            <v>0</v>
          </cell>
          <cell r="I352" t="e">
            <v>#VALUE!</v>
          </cell>
          <cell r="J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 t="e">
            <v>#VALUE!</v>
          </cell>
          <cell r="F353" t="e">
            <v>#VALUE!</v>
          </cell>
          <cell r="G353">
            <v>0</v>
          </cell>
          <cell r="H353">
            <v>0</v>
          </cell>
          <cell r="I353" t="e">
            <v>#VALUE!</v>
          </cell>
          <cell r="J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 t="e">
            <v>#VALUE!</v>
          </cell>
          <cell r="F354" t="e">
            <v>#VALUE!</v>
          </cell>
          <cell r="G354">
            <v>0</v>
          </cell>
          <cell r="H354">
            <v>0</v>
          </cell>
          <cell r="I354" t="e">
            <v>#VALUE!</v>
          </cell>
          <cell r="J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 t="e">
            <v>#VALUE!</v>
          </cell>
          <cell r="F355" t="e">
            <v>#VALUE!</v>
          </cell>
          <cell r="G355">
            <v>0</v>
          </cell>
          <cell r="H355">
            <v>0</v>
          </cell>
          <cell r="I355" t="e">
            <v>#VALUE!</v>
          </cell>
          <cell r="J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 t="e">
            <v>#VALUE!</v>
          </cell>
          <cell r="F356" t="e">
            <v>#VALUE!</v>
          </cell>
          <cell r="G356">
            <v>0</v>
          </cell>
          <cell r="H356">
            <v>0</v>
          </cell>
          <cell r="I356" t="e">
            <v>#VALUE!</v>
          </cell>
          <cell r="J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 t="e">
            <v>#VALUE!</v>
          </cell>
          <cell r="F357" t="e">
            <v>#VALUE!</v>
          </cell>
          <cell r="G357">
            <v>0</v>
          </cell>
          <cell r="H357">
            <v>0</v>
          </cell>
          <cell r="I357" t="e">
            <v>#VALUE!</v>
          </cell>
          <cell r="J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 t="e">
            <v>#VALUE!</v>
          </cell>
          <cell r="F358" t="e">
            <v>#VALUE!</v>
          </cell>
          <cell r="G358">
            <v>0</v>
          </cell>
          <cell r="H358">
            <v>0</v>
          </cell>
          <cell r="I358" t="e">
            <v>#VALUE!</v>
          </cell>
          <cell r="J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 t="e">
            <v>#VALUE!</v>
          </cell>
          <cell r="F359" t="e">
            <v>#VALUE!</v>
          </cell>
          <cell r="G359">
            <v>0</v>
          </cell>
          <cell r="H359">
            <v>0</v>
          </cell>
          <cell r="I359" t="e">
            <v>#VALUE!</v>
          </cell>
          <cell r="J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 t="e">
            <v>#VALUE!</v>
          </cell>
          <cell r="F360" t="e">
            <v>#VALUE!</v>
          </cell>
          <cell r="G360">
            <v>0</v>
          </cell>
          <cell r="H360">
            <v>0</v>
          </cell>
          <cell r="I360" t="e">
            <v>#VALUE!</v>
          </cell>
          <cell r="J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 t="e">
            <v>#VALUE!</v>
          </cell>
          <cell r="F361" t="e">
            <v>#VALUE!</v>
          </cell>
          <cell r="G361">
            <v>0</v>
          </cell>
          <cell r="H361">
            <v>0</v>
          </cell>
          <cell r="I361" t="e">
            <v>#VALUE!</v>
          </cell>
          <cell r="J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 t="e">
            <v>#VALUE!</v>
          </cell>
          <cell r="F362" t="e">
            <v>#VALUE!</v>
          </cell>
          <cell r="G362">
            <v>0</v>
          </cell>
          <cell r="H362">
            <v>0</v>
          </cell>
          <cell r="I362" t="e">
            <v>#VALUE!</v>
          </cell>
          <cell r="J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 t="e">
            <v>#VALUE!</v>
          </cell>
          <cell r="F363" t="e">
            <v>#VALUE!</v>
          </cell>
          <cell r="G363">
            <v>0</v>
          </cell>
          <cell r="H363">
            <v>0</v>
          </cell>
          <cell r="I363" t="e">
            <v>#VALUE!</v>
          </cell>
          <cell r="J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 t="e">
            <v>#VALUE!</v>
          </cell>
          <cell r="F364" t="e">
            <v>#VALUE!</v>
          </cell>
          <cell r="G364">
            <v>0</v>
          </cell>
          <cell r="H364">
            <v>0</v>
          </cell>
          <cell r="I364" t="e">
            <v>#VALUE!</v>
          </cell>
          <cell r="J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 t="e">
            <v>#VALUE!</v>
          </cell>
          <cell r="F365" t="e">
            <v>#VALUE!</v>
          </cell>
          <cell r="G365">
            <v>0</v>
          </cell>
          <cell r="H365">
            <v>0</v>
          </cell>
          <cell r="I365" t="e">
            <v>#VALUE!</v>
          </cell>
          <cell r="J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 t="e">
            <v>#VALUE!</v>
          </cell>
          <cell r="F366" t="e">
            <v>#VALUE!</v>
          </cell>
          <cell r="G366">
            <v>0</v>
          </cell>
          <cell r="H366">
            <v>0</v>
          </cell>
          <cell r="I366" t="e">
            <v>#VALUE!</v>
          </cell>
          <cell r="J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 t="e">
            <v>#VALUE!</v>
          </cell>
          <cell r="F367" t="e">
            <v>#VALUE!</v>
          </cell>
          <cell r="G367">
            <v>0</v>
          </cell>
          <cell r="H367">
            <v>0</v>
          </cell>
          <cell r="I367" t="e">
            <v>#VALUE!</v>
          </cell>
          <cell r="J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 t="e">
            <v>#VALUE!</v>
          </cell>
          <cell r="F368" t="e">
            <v>#VALUE!</v>
          </cell>
          <cell r="G368">
            <v>0</v>
          </cell>
          <cell r="H368">
            <v>0</v>
          </cell>
          <cell r="I368" t="e">
            <v>#VALUE!</v>
          </cell>
          <cell r="J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 t="e">
            <v>#VALUE!</v>
          </cell>
          <cell r="F369" t="e">
            <v>#VALUE!</v>
          </cell>
          <cell r="G369">
            <v>0</v>
          </cell>
          <cell r="H369">
            <v>0</v>
          </cell>
          <cell r="I369" t="e">
            <v>#VALUE!</v>
          </cell>
          <cell r="J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 t="e">
            <v>#VALUE!</v>
          </cell>
          <cell r="F370" t="e">
            <v>#VALUE!</v>
          </cell>
          <cell r="G370">
            <v>0</v>
          </cell>
          <cell r="H370">
            <v>0</v>
          </cell>
          <cell r="I370" t="e">
            <v>#VALUE!</v>
          </cell>
          <cell r="J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 t="e">
            <v>#VALUE!</v>
          </cell>
          <cell r="F371" t="e">
            <v>#VALUE!</v>
          </cell>
          <cell r="G371">
            <v>0</v>
          </cell>
          <cell r="H371">
            <v>0</v>
          </cell>
          <cell r="I371" t="e">
            <v>#VALUE!</v>
          </cell>
          <cell r="J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 t="e">
            <v>#VALUE!</v>
          </cell>
          <cell r="F372" t="e">
            <v>#VALUE!</v>
          </cell>
          <cell r="G372">
            <v>0</v>
          </cell>
          <cell r="H372">
            <v>0</v>
          </cell>
          <cell r="I372" t="e">
            <v>#VALUE!</v>
          </cell>
          <cell r="J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 t="e">
            <v>#VALUE!</v>
          </cell>
          <cell r="F373" t="e">
            <v>#VALUE!</v>
          </cell>
          <cell r="G373">
            <v>0</v>
          </cell>
          <cell r="H373">
            <v>0</v>
          </cell>
          <cell r="I373" t="e">
            <v>#VALUE!</v>
          </cell>
          <cell r="J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 t="e">
            <v>#VALUE!</v>
          </cell>
          <cell r="F374" t="e">
            <v>#VALUE!</v>
          </cell>
          <cell r="G374">
            <v>0</v>
          </cell>
          <cell r="H374">
            <v>0</v>
          </cell>
          <cell r="I374" t="e">
            <v>#VALUE!</v>
          </cell>
          <cell r="J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 t="e">
            <v>#VALUE!</v>
          </cell>
          <cell r="F375" t="e">
            <v>#VALUE!</v>
          </cell>
          <cell r="G375">
            <v>0</v>
          </cell>
          <cell r="H375">
            <v>0</v>
          </cell>
          <cell r="I375" t="e">
            <v>#VALUE!</v>
          </cell>
          <cell r="J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 t="e">
            <v>#VALUE!</v>
          </cell>
          <cell r="F376" t="e">
            <v>#VALUE!</v>
          </cell>
          <cell r="G376">
            <v>0</v>
          </cell>
          <cell r="H376">
            <v>0</v>
          </cell>
          <cell r="I376" t="e">
            <v>#VALUE!</v>
          </cell>
          <cell r="J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 t="e">
            <v>#VALUE!</v>
          </cell>
          <cell r="F377" t="e">
            <v>#VALUE!</v>
          </cell>
          <cell r="G377">
            <v>0</v>
          </cell>
          <cell r="H377">
            <v>0</v>
          </cell>
          <cell r="I377" t="e">
            <v>#VALUE!</v>
          </cell>
          <cell r="J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 t="e">
            <v>#VALUE!</v>
          </cell>
          <cell r="F378" t="e">
            <v>#VALUE!</v>
          </cell>
          <cell r="G378">
            <v>0</v>
          </cell>
          <cell r="H378">
            <v>0</v>
          </cell>
          <cell r="I378" t="e">
            <v>#VALUE!</v>
          </cell>
          <cell r="J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 t="e">
            <v>#VALUE!</v>
          </cell>
          <cell r="F379" t="e">
            <v>#VALUE!</v>
          </cell>
          <cell r="G379">
            <v>0</v>
          </cell>
          <cell r="H379">
            <v>0</v>
          </cell>
          <cell r="I379" t="e">
            <v>#VALUE!</v>
          </cell>
          <cell r="J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 t="e">
            <v>#VALUE!</v>
          </cell>
          <cell r="F380" t="e">
            <v>#VALUE!</v>
          </cell>
          <cell r="G380">
            <v>0</v>
          </cell>
          <cell r="H380">
            <v>0</v>
          </cell>
          <cell r="I380" t="e">
            <v>#VALUE!</v>
          </cell>
          <cell r="J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 t="e">
            <v>#VALUE!</v>
          </cell>
          <cell r="F381" t="e">
            <v>#VALUE!</v>
          </cell>
          <cell r="G381">
            <v>0</v>
          </cell>
          <cell r="H381">
            <v>0</v>
          </cell>
          <cell r="I381" t="e">
            <v>#VALUE!</v>
          </cell>
          <cell r="J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 t="e">
            <v>#VALUE!</v>
          </cell>
          <cell r="F382" t="e">
            <v>#VALUE!</v>
          </cell>
          <cell r="G382">
            <v>0</v>
          </cell>
          <cell r="H382">
            <v>0</v>
          </cell>
          <cell r="I382" t="e">
            <v>#VALUE!</v>
          </cell>
          <cell r="J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 t="e">
            <v>#VALUE!</v>
          </cell>
          <cell r="F383" t="e">
            <v>#VALUE!</v>
          </cell>
          <cell r="G383">
            <v>0</v>
          </cell>
          <cell r="H383">
            <v>0</v>
          </cell>
          <cell r="I383" t="e">
            <v>#VALUE!</v>
          </cell>
          <cell r="J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 t="e">
            <v>#VALUE!</v>
          </cell>
          <cell r="F384" t="e">
            <v>#VALUE!</v>
          </cell>
          <cell r="G384">
            <v>0</v>
          </cell>
          <cell r="H384">
            <v>0</v>
          </cell>
          <cell r="I384" t="e">
            <v>#VALUE!</v>
          </cell>
          <cell r="J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 t="e">
            <v>#VALUE!</v>
          </cell>
          <cell r="F385" t="e">
            <v>#VALUE!</v>
          </cell>
          <cell r="G385">
            <v>0</v>
          </cell>
          <cell r="H385">
            <v>0</v>
          </cell>
          <cell r="I385" t="e">
            <v>#VALUE!</v>
          </cell>
          <cell r="J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 t="e">
            <v>#VALUE!</v>
          </cell>
          <cell r="F386" t="e">
            <v>#VALUE!</v>
          </cell>
          <cell r="G386">
            <v>0</v>
          </cell>
          <cell r="H386">
            <v>0</v>
          </cell>
          <cell r="I386" t="e">
            <v>#VALUE!</v>
          </cell>
          <cell r="J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 t="e">
            <v>#VALUE!</v>
          </cell>
          <cell r="F387" t="e">
            <v>#VALUE!</v>
          </cell>
          <cell r="G387">
            <v>0</v>
          </cell>
          <cell r="H387">
            <v>0</v>
          </cell>
          <cell r="I387" t="e">
            <v>#VALUE!</v>
          </cell>
          <cell r="J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 t="e">
            <v>#VALUE!</v>
          </cell>
          <cell r="F388" t="e">
            <v>#VALUE!</v>
          </cell>
          <cell r="G388">
            <v>0</v>
          </cell>
          <cell r="H388">
            <v>0</v>
          </cell>
          <cell r="I388" t="e">
            <v>#VALUE!</v>
          </cell>
          <cell r="J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 t="e">
            <v>#VALUE!</v>
          </cell>
          <cell r="F389" t="e">
            <v>#VALUE!</v>
          </cell>
          <cell r="G389">
            <v>0</v>
          </cell>
          <cell r="H389">
            <v>0</v>
          </cell>
          <cell r="I389" t="e">
            <v>#VALUE!</v>
          </cell>
          <cell r="J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 t="e">
            <v>#VALUE!</v>
          </cell>
          <cell r="F390" t="e">
            <v>#VALUE!</v>
          </cell>
          <cell r="G390">
            <v>0</v>
          </cell>
          <cell r="H390">
            <v>0</v>
          </cell>
          <cell r="I390" t="e">
            <v>#VALUE!</v>
          </cell>
          <cell r="J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 t="e">
            <v>#VALUE!</v>
          </cell>
          <cell r="F391" t="e">
            <v>#VALUE!</v>
          </cell>
          <cell r="G391">
            <v>0</v>
          </cell>
          <cell r="H391">
            <v>0</v>
          </cell>
          <cell r="I391" t="e">
            <v>#VALUE!</v>
          </cell>
          <cell r="J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 t="e">
            <v>#VALUE!</v>
          </cell>
          <cell r="F392" t="e">
            <v>#VALUE!</v>
          </cell>
          <cell r="G392">
            <v>0</v>
          </cell>
          <cell r="H392">
            <v>0</v>
          </cell>
          <cell r="I392" t="e">
            <v>#VALUE!</v>
          </cell>
          <cell r="J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 t="e">
            <v>#VALUE!</v>
          </cell>
          <cell r="F393" t="e">
            <v>#VALUE!</v>
          </cell>
          <cell r="G393">
            <v>0</v>
          </cell>
          <cell r="H393">
            <v>0</v>
          </cell>
          <cell r="I393" t="e">
            <v>#VALUE!</v>
          </cell>
          <cell r="J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 t="e">
            <v>#VALUE!</v>
          </cell>
          <cell r="F394" t="e">
            <v>#VALUE!</v>
          </cell>
          <cell r="G394">
            <v>0</v>
          </cell>
          <cell r="H394">
            <v>0</v>
          </cell>
          <cell r="I394" t="e">
            <v>#VALUE!</v>
          </cell>
          <cell r="J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 t="e">
            <v>#VALUE!</v>
          </cell>
          <cell r="F395" t="e">
            <v>#VALUE!</v>
          </cell>
          <cell r="G395">
            <v>0</v>
          </cell>
          <cell r="H395">
            <v>0</v>
          </cell>
          <cell r="I395" t="e">
            <v>#VALUE!</v>
          </cell>
          <cell r="J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 t="e">
            <v>#VALUE!</v>
          </cell>
          <cell r="F396" t="e">
            <v>#VALUE!</v>
          </cell>
          <cell r="G396">
            <v>0</v>
          </cell>
          <cell r="H396">
            <v>0</v>
          </cell>
          <cell r="I396" t="e">
            <v>#VALUE!</v>
          </cell>
          <cell r="J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 t="e">
            <v>#VALUE!</v>
          </cell>
          <cell r="F397" t="e">
            <v>#VALUE!</v>
          </cell>
          <cell r="G397">
            <v>0</v>
          </cell>
          <cell r="H397">
            <v>0</v>
          </cell>
          <cell r="I397" t="e">
            <v>#VALUE!</v>
          </cell>
          <cell r="J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 t="e">
            <v>#VALUE!</v>
          </cell>
          <cell r="F398" t="e">
            <v>#VALUE!</v>
          </cell>
          <cell r="G398">
            <v>0</v>
          </cell>
          <cell r="H398">
            <v>0</v>
          </cell>
          <cell r="I398" t="e">
            <v>#VALUE!</v>
          </cell>
          <cell r="J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 t="e">
            <v>#VALUE!</v>
          </cell>
          <cell r="F399" t="e">
            <v>#VALUE!</v>
          </cell>
          <cell r="G399">
            <v>0</v>
          </cell>
          <cell r="H399">
            <v>0</v>
          </cell>
          <cell r="I399" t="e">
            <v>#VALUE!</v>
          </cell>
          <cell r="J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 t="e">
            <v>#VALUE!</v>
          </cell>
          <cell r="F400" t="e">
            <v>#VALUE!</v>
          </cell>
          <cell r="G400">
            <v>0</v>
          </cell>
          <cell r="H400">
            <v>0</v>
          </cell>
          <cell r="I400" t="e">
            <v>#VALUE!</v>
          </cell>
          <cell r="J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 t="e">
            <v>#VALUE!</v>
          </cell>
          <cell r="F401" t="e">
            <v>#VALUE!</v>
          </cell>
          <cell r="G401">
            <v>0</v>
          </cell>
          <cell r="H401">
            <v>0</v>
          </cell>
          <cell r="I401" t="e">
            <v>#VALUE!</v>
          </cell>
          <cell r="J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 t="e">
            <v>#VALUE!</v>
          </cell>
          <cell r="F402" t="e">
            <v>#VALUE!</v>
          </cell>
          <cell r="G402">
            <v>0</v>
          </cell>
          <cell r="H402">
            <v>0</v>
          </cell>
          <cell r="I402" t="e">
            <v>#VALUE!</v>
          </cell>
          <cell r="J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 t="e">
            <v>#VALUE!</v>
          </cell>
          <cell r="F403" t="e">
            <v>#VALUE!</v>
          </cell>
          <cell r="G403">
            <v>0</v>
          </cell>
          <cell r="H403">
            <v>0</v>
          </cell>
          <cell r="I403" t="e">
            <v>#VALUE!</v>
          </cell>
          <cell r="J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 t="e">
            <v>#VALUE!</v>
          </cell>
          <cell r="F404" t="e">
            <v>#VALUE!</v>
          </cell>
          <cell r="G404">
            <v>0</v>
          </cell>
          <cell r="H404">
            <v>0</v>
          </cell>
          <cell r="I404" t="e">
            <v>#VALUE!</v>
          </cell>
          <cell r="J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 t="e">
            <v>#VALUE!</v>
          </cell>
          <cell r="F405" t="e">
            <v>#VALUE!</v>
          </cell>
          <cell r="G405">
            <v>0</v>
          </cell>
          <cell r="H405">
            <v>0</v>
          </cell>
          <cell r="I405" t="e">
            <v>#VALUE!</v>
          </cell>
          <cell r="J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 t="e">
            <v>#VALUE!</v>
          </cell>
          <cell r="F406" t="e">
            <v>#VALUE!</v>
          </cell>
          <cell r="G406">
            <v>0</v>
          </cell>
          <cell r="H406">
            <v>0</v>
          </cell>
          <cell r="I406" t="e">
            <v>#VALUE!</v>
          </cell>
          <cell r="J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 t="e">
            <v>#VALUE!</v>
          </cell>
          <cell r="F407" t="e">
            <v>#VALUE!</v>
          </cell>
          <cell r="G407">
            <v>0</v>
          </cell>
          <cell r="H407">
            <v>0</v>
          </cell>
          <cell r="I407" t="e">
            <v>#VALUE!</v>
          </cell>
          <cell r="J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 t="e">
            <v>#VALUE!</v>
          </cell>
          <cell r="F408" t="e">
            <v>#VALUE!</v>
          </cell>
          <cell r="G408">
            <v>0</v>
          </cell>
          <cell r="H408">
            <v>0</v>
          </cell>
          <cell r="I408" t="e">
            <v>#VALUE!</v>
          </cell>
          <cell r="J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 t="e">
            <v>#VALUE!</v>
          </cell>
          <cell r="F409" t="e">
            <v>#VALUE!</v>
          </cell>
          <cell r="G409">
            <v>0</v>
          </cell>
          <cell r="H409">
            <v>0</v>
          </cell>
          <cell r="I409" t="e">
            <v>#VALUE!</v>
          </cell>
          <cell r="J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 t="e">
            <v>#VALUE!</v>
          </cell>
          <cell r="F410" t="e">
            <v>#VALUE!</v>
          </cell>
          <cell r="G410">
            <v>0</v>
          </cell>
          <cell r="H410">
            <v>0</v>
          </cell>
          <cell r="I410" t="e">
            <v>#VALUE!</v>
          </cell>
          <cell r="J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 t="e">
            <v>#VALUE!</v>
          </cell>
          <cell r="F411" t="e">
            <v>#VALUE!</v>
          </cell>
          <cell r="G411">
            <v>0</v>
          </cell>
          <cell r="H411">
            <v>0</v>
          </cell>
          <cell r="I411" t="e">
            <v>#VALUE!</v>
          </cell>
          <cell r="J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 t="e">
            <v>#VALUE!</v>
          </cell>
          <cell r="F412" t="e">
            <v>#VALUE!</v>
          </cell>
          <cell r="G412">
            <v>0</v>
          </cell>
          <cell r="H412">
            <v>0</v>
          </cell>
          <cell r="I412" t="e">
            <v>#VALUE!</v>
          </cell>
          <cell r="J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 t="e">
            <v>#VALUE!</v>
          </cell>
          <cell r="F413" t="e">
            <v>#VALUE!</v>
          </cell>
          <cell r="G413">
            <v>0</v>
          </cell>
          <cell r="H413">
            <v>0</v>
          </cell>
          <cell r="I413" t="e">
            <v>#VALUE!</v>
          </cell>
          <cell r="J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 t="e">
            <v>#VALUE!</v>
          </cell>
          <cell r="F414" t="e">
            <v>#VALUE!</v>
          </cell>
          <cell r="G414">
            <v>0</v>
          </cell>
          <cell r="H414">
            <v>0</v>
          </cell>
          <cell r="I414" t="e">
            <v>#VALUE!</v>
          </cell>
          <cell r="J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 t="e">
            <v>#VALUE!</v>
          </cell>
          <cell r="F415" t="e">
            <v>#VALUE!</v>
          </cell>
          <cell r="G415">
            <v>0</v>
          </cell>
          <cell r="H415">
            <v>0</v>
          </cell>
          <cell r="I415" t="e">
            <v>#VALUE!</v>
          </cell>
          <cell r="J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 t="e">
            <v>#VALUE!</v>
          </cell>
          <cell r="F416" t="e">
            <v>#VALUE!</v>
          </cell>
          <cell r="G416">
            <v>0</v>
          </cell>
          <cell r="H416">
            <v>0</v>
          </cell>
          <cell r="I416" t="e">
            <v>#VALUE!</v>
          </cell>
          <cell r="J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 t="e">
            <v>#VALUE!</v>
          </cell>
          <cell r="F417" t="e">
            <v>#VALUE!</v>
          </cell>
          <cell r="G417">
            <v>0</v>
          </cell>
          <cell r="H417">
            <v>0</v>
          </cell>
          <cell r="I417" t="e">
            <v>#VALUE!</v>
          </cell>
          <cell r="J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 t="e">
            <v>#VALUE!</v>
          </cell>
          <cell r="F418" t="e">
            <v>#VALUE!</v>
          </cell>
          <cell r="G418">
            <v>0</v>
          </cell>
          <cell r="H418">
            <v>0</v>
          </cell>
          <cell r="I418" t="e">
            <v>#VALUE!</v>
          </cell>
          <cell r="J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 t="e">
            <v>#VALUE!</v>
          </cell>
          <cell r="F419" t="e">
            <v>#VALUE!</v>
          </cell>
          <cell r="G419">
            <v>0</v>
          </cell>
          <cell r="H419">
            <v>0</v>
          </cell>
          <cell r="I419" t="e">
            <v>#VALUE!</v>
          </cell>
          <cell r="J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 t="e">
            <v>#VALUE!</v>
          </cell>
          <cell r="F420" t="e">
            <v>#VALUE!</v>
          </cell>
          <cell r="G420">
            <v>0</v>
          </cell>
          <cell r="H420">
            <v>0</v>
          </cell>
          <cell r="I420" t="e">
            <v>#VALUE!</v>
          </cell>
          <cell r="J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 t="e">
            <v>#VALUE!</v>
          </cell>
          <cell r="F421" t="e">
            <v>#VALUE!</v>
          </cell>
          <cell r="G421">
            <v>0</v>
          </cell>
          <cell r="H421">
            <v>0</v>
          </cell>
          <cell r="I421" t="e">
            <v>#VALUE!</v>
          </cell>
          <cell r="J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 t="e">
            <v>#VALUE!</v>
          </cell>
          <cell r="F422" t="e">
            <v>#VALUE!</v>
          </cell>
          <cell r="G422">
            <v>0</v>
          </cell>
          <cell r="H422">
            <v>0</v>
          </cell>
          <cell r="I422" t="e">
            <v>#VALUE!</v>
          </cell>
          <cell r="J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 t="e">
            <v>#VALUE!</v>
          </cell>
          <cell r="F423" t="e">
            <v>#VALUE!</v>
          </cell>
          <cell r="G423">
            <v>0</v>
          </cell>
          <cell r="H423">
            <v>0</v>
          </cell>
          <cell r="I423" t="e">
            <v>#VALUE!</v>
          </cell>
          <cell r="J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 t="e">
            <v>#VALUE!</v>
          </cell>
          <cell r="F424" t="e">
            <v>#VALUE!</v>
          </cell>
          <cell r="G424">
            <v>0</v>
          </cell>
          <cell r="H424">
            <v>0</v>
          </cell>
          <cell r="I424" t="e">
            <v>#VALUE!</v>
          </cell>
          <cell r="J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 t="e">
            <v>#VALUE!</v>
          </cell>
          <cell r="F425" t="e">
            <v>#VALUE!</v>
          </cell>
          <cell r="G425">
            <v>0</v>
          </cell>
          <cell r="H425">
            <v>0</v>
          </cell>
          <cell r="I425" t="e">
            <v>#VALUE!</v>
          </cell>
          <cell r="J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 t="e">
            <v>#VALUE!</v>
          </cell>
          <cell r="F426" t="e">
            <v>#VALUE!</v>
          </cell>
          <cell r="G426">
            <v>0</v>
          </cell>
          <cell r="H426">
            <v>0</v>
          </cell>
          <cell r="I426" t="e">
            <v>#VALUE!</v>
          </cell>
          <cell r="J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 t="e">
            <v>#VALUE!</v>
          </cell>
          <cell r="F427" t="e">
            <v>#VALUE!</v>
          </cell>
          <cell r="G427">
            <v>0</v>
          </cell>
          <cell r="H427">
            <v>0</v>
          </cell>
          <cell r="I427" t="e">
            <v>#VALUE!</v>
          </cell>
          <cell r="J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 t="e">
            <v>#VALUE!</v>
          </cell>
          <cell r="F428" t="e">
            <v>#VALUE!</v>
          </cell>
          <cell r="G428">
            <v>0</v>
          </cell>
          <cell r="H428">
            <v>0</v>
          </cell>
          <cell r="I428" t="e">
            <v>#VALUE!</v>
          </cell>
          <cell r="J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 t="e">
            <v>#VALUE!</v>
          </cell>
          <cell r="F429" t="e">
            <v>#VALUE!</v>
          </cell>
          <cell r="G429">
            <v>0</v>
          </cell>
          <cell r="H429">
            <v>0</v>
          </cell>
          <cell r="I429" t="e">
            <v>#VALUE!</v>
          </cell>
          <cell r="J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 t="e">
            <v>#VALUE!</v>
          </cell>
          <cell r="F430" t="e">
            <v>#VALUE!</v>
          </cell>
          <cell r="G430">
            <v>0</v>
          </cell>
          <cell r="H430">
            <v>0</v>
          </cell>
          <cell r="I430" t="e">
            <v>#VALUE!</v>
          </cell>
          <cell r="J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 t="e">
            <v>#VALUE!</v>
          </cell>
          <cell r="F431" t="e">
            <v>#VALUE!</v>
          </cell>
          <cell r="G431">
            <v>0</v>
          </cell>
          <cell r="H431">
            <v>0</v>
          </cell>
          <cell r="I431" t="e">
            <v>#VALUE!</v>
          </cell>
          <cell r="J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 t="e">
            <v>#VALUE!</v>
          </cell>
          <cell r="F432" t="e">
            <v>#VALUE!</v>
          </cell>
          <cell r="G432">
            <v>0</v>
          </cell>
          <cell r="H432">
            <v>0</v>
          </cell>
          <cell r="I432" t="e">
            <v>#VALUE!</v>
          </cell>
          <cell r="J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 t="e">
            <v>#VALUE!</v>
          </cell>
          <cell r="F433" t="e">
            <v>#VALUE!</v>
          </cell>
          <cell r="G433">
            <v>0</v>
          </cell>
          <cell r="H433">
            <v>0</v>
          </cell>
          <cell r="I433" t="e">
            <v>#VALUE!</v>
          </cell>
          <cell r="J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 t="e">
            <v>#VALUE!</v>
          </cell>
          <cell r="F434" t="e">
            <v>#VALUE!</v>
          </cell>
          <cell r="G434">
            <v>0</v>
          </cell>
          <cell r="H434">
            <v>0</v>
          </cell>
          <cell r="I434" t="e">
            <v>#VALUE!</v>
          </cell>
          <cell r="J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 t="e">
            <v>#VALUE!</v>
          </cell>
          <cell r="F435" t="e">
            <v>#VALUE!</v>
          </cell>
          <cell r="G435">
            <v>0</v>
          </cell>
          <cell r="H435">
            <v>0</v>
          </cell>
          <cell r="I435" t="e">
            <v>#VALUE!</v>
          </cell>
          <cell r="J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 t="e">
            <v>#VALUE!</v>
          </cell>
          <cell r="F436" t="e">
            <v>#VALUE!</v>
          </cell>
          <cell r="G436">
            <v>0</v>
          </cell>
          <cell r="H436">
            <v>0</v>
          </cell>
          <cell r="I436" t="e">
            <v>#VALUE!</v>
          </cell>
          <cell r="J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 t="e">
            <v>#VALUE!</v>
          </cell>
          <cell r="F437" t="e">
            <v>#VALUE!</v>
          </cell>
          <cell r="G437">
            <v>0</v>
          </cell>
          <cell r="H437">
            <v>0</v>
          </cell>
          <cell r="I437" t="e">
            <v>#VALUE!</v>
          </cell>
          <cell r="J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 t="e">
            <v>#VALUE!</v>
          </cell>
          <cell r="F438" t="e">
            <v>#VALUE!</v>
          </cell>
          <cell r="G438">
            <v>0</v>
          </cell>
          <cell r="H438">
            <v>0</v>
          </cell>
          <cell r="I438" t="e">
            <v>#VALUE!</v>
          </cell>
          <cell r="J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 t="e">
            <v>#VALUE!</v>
          </cell>
          <cell r="F439" t="e">
            <v>#VALUE!</v>
          </cell>
          <cell r="G439">
            <v>0</v>
          </cell>
          <cell r="H439">
            <v>0</v>
          </cell>
          <cell r="I439" t="e">
            <v>#VALUE!</v>
          </cell>
          <cell r="J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 t="e">
            <v>#VALUE!</v>
          </cell>
          <cell r="F440" t="e">
            <v>#VALUE!</v>
          </cell>
          <cell r="G440">
            <v>0</v>
          </cell>
          <cell r="H440">
            <v>0</v>
          </cell>
          <cell r="I440" t="e">
            <v>#VALUE!</v>
          </cell>
          <cell r="J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 t="e">
            <v>#VALUE!</v>
          </cell>
          <cell r="F441" t="e">
            <v>#VALUE!</v>
          </cell>
          <cell r="G441">
            <v>0</v>
          </cell>
          <cell r="H441">
            <v>0</v>
          </cell>
          <cell r="I441" t="e">
            <v>#VALUE!</v>
          </cell>
          <cell r="J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 t="e">
            <v>#VALUE!</v>
          </cell>
          <cell r="F442" t="e">
            <v>#VALUE!</v>
          </cell>
          <cell r="G442">
            <v>0</v>
          </cell>
          <cell r="H442">
            <v>0</v>
          </cell>
          <cell r="I442" t="e">
            <v>#VALUE!</v>
          </cell>
          <cell r="J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 t="e">
            <v>#VALUE!</v>
          </cell>
          <cell r="F443" t="e">
            <v>#VALUE!</v>
          </cell>
          <cell r="G443">
            <v>0</v>
          </cell>
          <cell r="H443">
            <v>0</v>
          </cell>
          <cell r="I443" t="e">
            <v>#VALUE!</v>
          </cell>
          <cell r="J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 t="e">
            <v>#VALUE!</v>
          </cell>
          <cell r="F444" t="e">
            <v>#VALUE!</v>
          </cell>
          <cell r="G444">
            <v>0</v>
          </cell>
          <cell r="H444">
            <v>0</v>
          </cell>
          <cell r="I444" t="e">
            <v>#VALUE!</v>
          </cell>
          <cell r="J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 t="e">
            <v>#VALUE!</v>
          </cell>
          <cell r="F445" t="e">
            <v>#VALUE!</v>
          </cell>
          <cell r="G445">
            <v>0</v>
          </cell>
          <cell r="H445">
            <v>0</v>
          </cell>
          <cell r="I445" t="e">
            <v>#VALUE!</v>
          </cell>
          <cell r="J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 t="e">
            <v>#VALUE!</v>
          </cell>
          <cell r="F446" t="e">
            <v>#VALUE!</v>
          </cell>
          <cell r="G446">
            <v>0</v>
          </cell>
          <cell r="H446">
            <v>0</v>
          </cell>
          <cell r="I446" t="e">
            <v>#VALUE!</v>
          </cell>
          <cell r="J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 t="e">
            <v>#VALUE!</v>
          </cell>
          <cell r="F447" t="e">
            <v>#VALUE!</v>
          </cell>
          <cell r="G447">
            <v>0</v>
          </cell>
          <cell r="H447">
            <v>0</v>
          </cell>
          <cell r="I447" t="e">
            <v>#VALUE!</v>
          </cell>
          <cell r="J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 t="e">
            <v>#VALUE!</v>
          </cell>
          <cell r="F448" t="e">
            <v>#VALUE!</v>
          </cell>
          <cell r="G448">
            <v>0</v>
          </cell>
          <cell r="H448">
            <v>0</v>
          </cell>
          <cell r="I448" t="e">
            <v>#VALUE!</v>
          </cell>
          <cell r="J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 t="e">
            <v>#VALUE!</v>
          </cell>
          <cell r="F449" t="e">
            <v>#VALUE!</v>
          </cell>
          <cell r="G449">
            <v>0</v>
          </cell>
          <cell r="H449">
            <v>0</v>
          </cell>
          <cell r="I449" t="e">
            <v>#VALUE!</v>
          </cell>
          <cell r="J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 t="e">
            <v>#VALUE!</v>
          </cell>
          <cell r="F450" t="e">
            <v>#VALUE!</v>
          </cell>
          <cell r="G450">
            <v>0</v>
          </cell>
          <cell r="H450">
            <v>0</v>
          </cell>
          <cell r="I450" t="e">
            <v>#VALUE!</v>
          </cell>
          <cell r="J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 t="e">
            <v>#VALUE!</v>
          </cell>
          <cell r="F451" t="e">
            <v>#VALUE!</v>
          </cell>
          <cell r="G451">
            <v>0</v>
          </cell>
          <cell r="H451">
            <v>0</v>
          </cell>
          <cell r="I451" t="e">
            <v>#VALUE!</v>
          </cell>
          <cell r="J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 t="e">
            <v>#VALUE!</v>
          </cell>
          <cell r="F452" t="e">
            <v>#VALUE!</v>
          </cell>
          <cell r="G452">
            <v>0</v>
          </cell>
          <cell r="H452">
            <v>0</v>
          </cell>
          <cell r="I452" t="e">
            <v>#VALUE!</v>
          </cell>
          <cell r="J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 t="e">
            <v>#VALUE!</v>
          </cell>
          <cell r="F453" t="e">
            <v>#VALUE!</v>
          </cell>
          <cell r="G453">
            <v>0</v>
          </cell>
          <cell r="H453">
            <v>0</v>
          </cell>
          <cell r="I453" t="e">
            <v>#VALUE!</v>
          </cell>
          <cell r="J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 t="e">
            <v>#VALUE!</v>
          </cell>
          <cell r="F454" t="e">
            <v>#VALUE!</v>
          </cell>
          <cell r="G454">
            <v>0</v>
          </cell>
          <cell r="H454">
            <v>0</v>
          </cell>
          <cell r="I454" t="e">
            <v>#VALUE!</v>
          </cell>
          <cell r="J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 t="e">
            <v>#VALUE!</v>
          </cell>
          <cell r="F455" t="e">
            <v>#VALUE!</v>
          </cell>
          <cell r="G455">
            <v>0</v>
          </cell>
          <cell r="H455">
            <v>0</v>
          </cell>
          <cell r="I455" t="e">
            <v>#VALUE!</v>
          </cell>
          <cell r="J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 t="e">
            <v>#VALUE!</v>
          </cell>
          <cell r="F456" t="e">
            <v>#VALUE!</v>
          </cell>
          <cell r="G456">
            <v>0</v>
          </cell>
          <cell r="H456">
            <v>0</v>
          </cell>
          <cell r="I456" t="e">
            <v>#VALUE!</v>
          </cell>
          <cell r="J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 t="e">
            <v>#VALUE!</v>
          </cell>
          <cell r="F457" t="e">
            <v>#VALUE!</v>
          </cell>
          <cell r="G457">
            <v>0</v>
          </cell>
          <cell r="H457">
            <v>0</v>
          </cell>
          <cell r="I457" t="e">
            <v>#VALUE!</v>
          </cell>
          <cell r="J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 t="e">
            <v>#VALUE!</v>
          </cell>
          <cell r="F458" t="e">
            <v>#VALUE!</v>
          </cell>
          <cell r="G458">
            <v>0</v>
          </cell>
          <cell r="H458">
            <v>0</v>
          </cell>
          <cell r="I458" t="e">
            <v>#VALUE!</v>
          </cell>
          <cell r="J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 t="e">
            <v>#VALUE!</v>
          </cell>
          <cell r="F459" t="e">
            <v>#VALUE!</v>
          </cell>
          <cell r="G459">
            <v>0</v>
          </cell>
          <cell r="H459">
            <v>0</v>
          </cell>
          <cell r="I459" t="e">
            <v>#VALUE!</v>
          </cell>
          <cell r="J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 t="e">
            <v>#VALUE!</v>
          </cell>
          <cell r="F460" t="e">
            <v>#VALUE!</v>
          </cell>
          <cell r="G460">
            <v>0</v>
          </cell>
          <cell r="H460">
            <v>0</v>
          </cell>
          <cell r="I460" t="e">
            <v>#VALUE!</v>
          </cell>
          <cell r="J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 t="e">
            <v>#VALUE!</v>
          </cell>
          <cell r="F461" t="e">
            <v>#VALUE!</v>
          </cell>
          <cell r="G461">
            <v>0</v>
          </cell>
          <cell r="H461">
            <v>0</v>
          </cell>
          <cell r="I461" t="e">
            <v>#VALUE!</v>
          </cell>
          <cell r="J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 t="e">
            <v>#VALUE!</v>
          </cell>
          <cell r="F462" t="e">
            <v>#VALUE!</v>
          </cell>
          <cell r="G462">
            <v>0</v>
          </cell>
          <cell r="H462">
            <v>0</v>
          </cell>
          <cell r="I462" t="e">
            <v>#VALUE!</v>
          </cell>
          <cell r="J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 t="e">
            <v>#VALUE!</v>
          </cell>
          <cell r="F463" t="e">
            <v>#VALUE!</v>
          </cell>
          <cell r="G463">
            <v>0</v>
          </cell>
          <cell r="H463">
            <v>0</v>
          </cell>
          <cell r="I463" t="e">
            <v>#VALUE!</v>
          </cell>
          <cell r="J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 t="e">
            <v>#VALUE!</v>
          </cell>
          <cell r="F464" t="e">
            <v>#VALUE!</v>
          </cell>
          <cell r="G464">
            <v>0</v>
          </cell>
          <cell r="H464">
            <v>0</v>
          </cell>
          <cell r="I464" t="e">
            <v>#VALUE!</v>
          </cell>
          <cell r="J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 t="e">
            <v>#VALUE!</v>
          </cell>
          <cell r="F465" t="e">
            <v>#VALUE!</v>
          </cell>
          <cell r="G465">
            <v>0</v>
          </cell>
          <cell r="H465">
            <v>0</v>
          </cell>
          <cell r="I465" t="e">
            <v>#VALUE!</v>
          </cell>
          <cell r="J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 t="e">
            <v>#VALUE!</v>
          </cell>
          <cell r="F466" t="e">
            <v>#VALUE!</v>
          </cell>
          <cell r="G466">
            <v>0</v>
          </cell>
          <cell r="H466">
            <v>0</v>
          </cell>
          <cell r="I466" t="e">
            <v>#VALUE!</v>
          </cell>
          <cell r="J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 t="e">
            <v>#VALUE!</v>
          </cell>
          <cell r="F467" t="e">
            <v>#VALUE!</v>
          </cell>
          <cell r="G467">
            <v>0</v>
          </cell>
          <cell r="H467">
            <v>0</v>
          </cell>
          <cell r="I467" t="e">
            <v>#VALUE!</v>
          </cell>
          <cell r="J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 t="e">
            <v>#VALUE!</v>
          </cell>
          <cell r="F468" t="e">
            <v>#VALUE!</v>
          </cell>
          <cell r="G468">
            <v>0</v>
          </cell>
          <cell r="H468">
            <v>0</v>
          </cell>
          <cell r="I468" t="e">
            <v>#VALUE!</v>
          </cell>
          <cell r="J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 t="e">
            <v>#VALUE!</v>
          </cell>
          <cell r="F469" t="e">
            <v>#VALUE!</v>
          </cell>
          <cell r="G469">
            <v>0</v>
          </cell>
          <cell r="H469">
            <v>0</v>
          </cell>
          <cell r="I469" t="e">
            <v>#VALUE!</v>
          </cell>
          <cell r="J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 t="e">
            <v>#VALUE!</v>
          </cell>
          <cell r="F470" t="e">
            <v>#VALUE!</v>
          </cell>
          <cell r="G470">
            <v>0</v>
          </cell>
          <cell r="H470">
            <v>0</v>
          </cell>
          <cell r="I470" t="e">
            <v>#VALUE!</v>
          </cell>
          <cell r="J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 t="e">
            <v>#VALUE!</v>
          </cell>
          <cell r="F471" t="e">
            <v>#VALUE!</v>
          </cell>
          <cell r="G471">
            <v>0</v>
          </cell>
          <cell r="H471">
            <v>0</v>
          </cell>
          <cell r="I471" t="e">
            <v>#VALUE!</v>
          </cell>
          <cell r="J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 t="e">
            <v>#VALUE!</v>
          </cell>
          <cell r="F472" t="e">
            <v>#VALUE!</v>
          </cell>
          <cell r="G472">
            <v>0</v>
          </cell>
          <cell r="H472">
            <v>0</v>
          </cell>
          <cell r="I472" t="e">
            <v>#VALUE!</v>
          </cell>
          <cell r="J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 t="e">
            <v>#VALUE!</v>
          </cell>
          <cell r="F473" t="e">
            <v>#VALUE!</v>
          </cell>
          <cell r="G473">
            <v>0</v>
          </cell>
          <cell r="H473">
            <v>0</v>
          </cell>
          <cell r="I473" t="e">
            <v>#VALUE!</v>
          </cell>
          <cell r="J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 t="e">
            <v>#VALUE!</v>
          </cell>
          <cell r="F474" t="e">
            <v>#VALUE!</v>
          </cell>
          <cell r="G474">
            <v>0</v>
          </cell>
          <cell r="H474">
            <v>0</v>
          </cell>
          <cell r="I474" t="e">
            <v>#VALUE!</v>
          </cell>
          <cell r="J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 t="e">
            <v>#VALUE!</v>
          </cell>
          <cell r="F475" t="e">
            <v>#VALUE!</v>
          </cell>
          <cell r="G475">
            <v>0</v>
          </cell>
          <cell r="H475">
            <v>0</v>
          </cell>
          <cell r="I475" t="e">
            <v>#VALUE!</v>
          </cell>
          <cell r="J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 t="e">
            <v>#VALUE!</v>
          </cell>
          <cell r="F476" t="e">
            <v>#VALUE!</v>
          </cell>
          <cell r="G476">
            <v>0</v>
          </cell>
          <cell r="H476">
            <v>0</v>
          </cell>
          <cell r="I476" t="e">
            <v>#VALUE!</v>
          </cell>
          <cell r="J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 t="e">
            <v>#VALUE!</v>
          </cell>
          <cell r="F477" t="e">
            <v>#VALUE!</v>
          </cell>
          <cell r="G477">
            <v>0</v>
          </cell>
          <cell r="H477">
            <v>0</v>
          </cell>
          <cell r="I477" t="e">
            <v>#VALUE!</v>
          </cell>
          <cell r="J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 t="e">
            <v>#VALUE!</v>
          </cell>
          <cell r="F478" t="e">
            <v>#VALUE!</v>
          </cell>
          <cell r="G478">
            <v>0</v>
          </cell>
          <cell r="H478">
            <v>0</v>
          </cell>
          <cell r="I478" t="e">
            <v>#VALUE!</v>
          </cell>
          <cell r="J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 t="e">
            <v>#VALUE!</v>
          </cell>
          <cell r="F479" t="e">
            <v>#VALUE!</v>
          </cell>
          <cell r="G479">
            <v>0</v>
          </cell>
          <cell r="H479">
            <v>0</v>
          </cell>
          <cell r="I479" t="e">
            <v>#VALUE!</v>
          </cell>
          <cell r="J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 t="e">
            <v>#VALUE!</v>
          </cell>
          <cell r="F480" t="e">
            <v>#VALUE!</v>
          </cell>
          <cell r="G480">
            <v>0</v>
          </cell>
          <cell r="H480">
            <v>0</v>
          </cell>
          <cell r="I480" t="e">
            <v>#VALUE!</v>
          </cell>
          <cell r="J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 t="e">
            <v>#VALUE!</v>
          </cell>
          <cell r="F481" t="e">
            <v>#VALUE!</v>
          </cell>
          <cell r="G481">
            <v>0</v>
          </cell>
          <cell r="H481">
            <v>0</v>
          </cell>
          <cell r="I481" t="e">
            <v>#VALUE!</v>
          </cell>
          <cell r="J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 t="e">
            <v>#VALUE!</v>
          </cell>
          <cell r="F482" t="e">
            <v>#VALUE!</v>
          </cell>
          <cell r="G482">
            <v>0</v>
          </cell>
          <cell r="H482">
            <v>0</v>
          </cell>
          <cell r="I482" t="e">
            <v>#VALUE!</v>
          </cell>
          <cell r="J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 t="e">
            <v>#VALUE!</v>
          </cell>
          <cell r="F483" t="e">
            <v>#VALUE!</v>
          </cell>
          <cell r="G483">
            <v>0</v>
          </cell>
          <cell r="H483">
            <v>0</v>
          </cell>
          <cell r="I483" t="e">
            <v>#VALUE!</v>
          </cell>
          <cell r="J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 t="e">
            <v>#VALUE!</v>
          </cell>
          <cell r="F484" t="e">
            <v>#VALUE!</v>
          </cell>
          <cell r="G484">
            <v>0</v>
          </cell>
          <cell r="H484">
            <v>0</v>
          </cell>
          <cell r="I484" t="e">
            <v>#VALUE!</v>
          </cell>
          <cell r="J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 t="e">
            <v>#VALUE!</v>
          </cell>
          <cell r="F485" t="e">
            <v>#VALUE!</v>
          </cell>
          <cell r="G485">
            <v>0</v>
          </cell>
          <cell r="H485">
            <v>0</v>
          </cell>
          <cell r="I485" t="e">
            <v>#VALUE!</v>
          </cell>
          <cell r="J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 t="e">
            <v>#VALUE!</v>
          </cell>
          <cell r="F486" t="e">
            <v>#VALUE!</v>
          </cell>
          <cell r="G486">
            <v>0</v>
          </cell>
          <cell r="H486">
            <v>0</v>
          </cell>
          <cell r="I486" t="e">
            <v>#VALUE!</v>
          </cell>
          <cell r="J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 t="e">
            <v>#VALUE!</v>
          </cell>
          <cell r="F487" t="e">
            <v>#VALUE!</v>
          </cell>
          <cell r="G487">
            <v>0</v>
          </cell>
          <cell r="H487">
            <v>0</v>
          </cell>
          <cell r="I487" t="e">
            <v>#VALUE!</v>
          </cell>
          <cell r="J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 t="e">
            <v>#VALUE!</v>
          </cell>
          <cell r="F488" t="e">
            <v>#VALUE!</v>
          </cell>
          <cell r="G488">
            <v>0</v>
          </cell>
          <cell r="H488">
            <v>0</v>
          </cell>
          <cell r="I488" t="e">
            <v>#VALUE!</v>
          </cell>
          <cell r="J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 t="e">
            <v>#VALUE!</v>
          </cell>
          <cell r="F489" t="e">
            <v>#VALUE!</v>
          </cell>
          <cell r="G489">
            <v>0</v>
          </cell>
          <cell r="H489">
            <v>0</v>
          </cell>
          <cell r="I489" t="e">
            <v>#VALUE!</v>
          </cell>
          <cell r="J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 t="e">
            <v>#VALUE!</v>
          </cell>
          <cell r="F490" t="e">
            <v>#VALUE!</v>
          </cell>
          <cell r="G490">
            <v>0</v>
          </cell>
          <cell r="H490">
            <v>0</v>
          </cell>
          <cell r="I490" t="e">
            <v>#VALUE!</v>
          </cell>
          <cell r="J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 t="e">
            <v>#VALUE!</v>
          </cell>
          <cell r="F491" t="e">
            <v>#VALUE!</v>
          </cell>
          <cell r="G491">
            <v>0</v>
          </cell>
          <cell r="H491">
            <v>0</v>
          </cell>
          <cell r="I491" t="e">
            <v>#VALUE!</v>
          </cell>
          <cell r="J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 t="e">
            <v>#VALUE!</v>
          </cell>
          <cell r="F492" t="e">
            <v>#VALUE!</v>
          </cell>
          <cell r="G492">
            <v>0</v>
          </cell>
          <cell r="H492">
            <v>0</v>
          </cell>
          <cell r="I492" t="e">
            <v>#VALUE!</v>
          </cell>
          <cell r="J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 t="e">
            <v>#VALUE!</v>
          </cell>
          <cell r="F493" t="e">
            <v>#VALUE!</v>
          </cell>
          <cell r="G493">
            <v>0</v>
          </cell>
          <cell r="H493">
            <v>0</v>
          </cell>
          <cell r="I493" t="e">
            <v>#VALUE!</v>
          </cell>
          <cell r="J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 t="e">
            <v>#VALUE!</v>
          </cell>
          <cell r="F494" t="e">
            <v>#VALUE!</v>
          </cell>
          <cell r="G494">
            <v>0</v>
          </cell>
          <cell r="H494">
            <v>0</v>
          </cell>
          <cell r="I494" t="e">
            <v>#VALUE!</v>
          </cell>
          <cell r="J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 t="e">
            <v>#VALUE!</v>
          </cell>
          <cell r="F495" t="e">
            <v>#VALUE!</v>
          </cell>
          <cell r="G495">
            <v>0</v>
          </cell>
          <cell r="H495">
            <v>0</v>
          </cell>
          <cell r="I495" t="e">
            <v>#VALUE!</v>
          </cell>
          <cell r="J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 t="e">
            <v>#VALUE!</v>
          </cell>
          <cell r="F496" t="e">
            <v>#VALUE!</v>
          </cell>
          <cell r="G496">
            <v>0</v>
          </cell>
          <cell r="H496">
            <v>0</v>
          </cell>
          <cell r="I496" t="e">
            <v>#VALUE!</v>
          </cell>
          <cell r="J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 t="e">
            <v>#VALUE!</v>
          </cell>
          <cell r="F497" t="e">
            <v>#VALUE!</v>
          </cell>
          <cell r="G497">
            <v>0</v>
          </cell>
          <cell r="H497">
            <v>0</v>
          </cell>
          <cell r="I497" t="e">
            <v>#VALUE!</v>
          </cell>
          <cell r="J497">
            <v>0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Principal"/>
      <sheetName val="Menu Análisis Sectorial"/>
      <sheetName val="Petróleo Crudo"/>
      <sheetName val="Asfalto"/>
      <sheetName val="Fuel-Oil"/>
      <sheetName val="Gasoil"/>
      <sheetName val="Gasolina"/>
      <sheetName val="Otros Productos Petrolíferos"/>
      <sheetName val="Gases energ. del petróleo"/>
      <sheetName val="Biocombustibles"/>
      <sheetName val="Carbón y coque de petróleo"/>
      <sheetName val="Mineral de hierro"/>
      <sheetName val="Otros minerales y residuos met."/>
      <sheetName val="Chatarra de hierro"/>
      <sheetName val="Otros Prod Metalúrgicos"/>
      <sheetName val="Sal Común"/>
      <sheetName val="Otros minerales no metálicos"/>
      <sheetName val="Fosfatos"/>
      <sheetName val="Potasas"/>
      <sheetName val="Gas Natural"/>
      <sheetName val="Abonos naturales y artificiales"/>
      <sheetName val="Product Químicos"/>
      <sheetName val="Cemento y clinker"/>
      <sheetName val="Materiales de construcción elab"/>
      <sheetName val="Cereales y sus harinas"/>
      <sheetName val="Habas de soja"/>
      <sheetName val="Frutas, Hortalizas, Leg"/>
      <sheetName val="Vinos, bebidas, alcoholes..."/>
      <sheetName val="Conservas"/>
      <sheetName val="Tabaco, cacao, café, especias"/>
      <sheetName val="Aceites y grasas"/>
      <sheetName val="Otros productos alimenticios"/>
      <sheetName val="Pescados congelados y refrig"/>
      <sheetName val="Productos siderúrgicos"/>
      <sheetName val="Pienso y forrajes"/>
      <sheetName val="Madera y corcho"/>
      <sheetName val="Papel y pasta"/>
      <sheetName val="Maquina, herram y repuestos"/>
      <sheetName val="Resto de mercancías"/>
      <sheetName val="Automóviles y sus piezas"/>
      <sheetName val="Automóviles.Turismos.(unidades)"/>
      <sheetName val="Automóviles.Otros (unidades)"/>
      <sheetName val="Tránsito Marítimo Vehículos"/>
      <sheetName val="Datos Históricos"/>
      <sheetName val="Hoja4"/>
      <sheetName val="Ratios Mercancías"/>
      <sheetName val="Tráfico RoRo"/>
      <sheetName val="UTI (Unidades)"/>
      <sheetName val="Tránsito Marítimo UTI"/>
      <sheetName val="Tara plataformas (Ro-Ro)"/>
      <sheetName val="Tara de contenedores"/>
      <sheetName val="Tránsito Marítimo Contenedor"/>
      <sheetName val="PESCA"/>
      <sheetName val="AVITUALLAMIENTO"/>
      <sheetName val="Documentos OPPE"/>
      <sheetName val="APV C1"/>
      <sheetName val="APV C3"/>
      <sheetName val="Valencia C1"/>
      <sheetName val="Valencia C3"/>
      <sheetName val="Sagunto C1"/>
      <sheetName val="Sagunto C3"/>
      <sheetName val="Gandia C1"/>
      <sheetName val="Gandia C3"/>
      <sheetName val="Contenedores (TEU)"/>
      <sheetName val="Ingresos B1"/>
      <sheetName val="Ratios Buques"/>
      <sheetName val="PE Anterior"/>
      <sheetName val="Modo de Transporte"/>
      <sheetName val="Registro"/>
      <sheetName val=" HOR.2035. BASE"/>
      <sheetName val="PASAJEROS"/>
      <sheetName val=" HOR.2035. PES"/>
      <sheetName val="Resumen Detallado"/>
      <sheetName val="Parámetros"/>
      <sheetName val="Ingresos B3"/>
      <sheetName val="Hoja1"/>
      <sheetName val="Tipo de Operación"/>
      <sheetName val="Tabla Deducciones"/>
      <sheetName val="Buques Contenedor"/>
      <sheetName val="Buques Graneleros"/>
      <sheetName val="Hoja2"/>
      <sheetName val="Bonificaciones Modelo"/>
      <sheetName val="Buques MGNC"/>
      <sheetName val="Buques cruceros"/>
      <sheetName val="TARIFAS"/>
      <sheetName val="Tasa de Actividad"/>
      <sheetName val="Consulta aux Tasa"/>
      <sheetName val="Hoja5"/>
    </sheetNames>
    <sheetDataSet>
      <sheetData sheetId="0">
        <row r="5">
          <cell r="F5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Principal"/>
      <sheetName val="Menu Análisis Sectorial"/>
      <sheetName val="Petróleo Crudo"/>
      <sheetName val="Asfalto"/>
      <sheetName val="Fuel-Oil"/>
      <sheetName val="Gasoil"/>
      <sheetName val="Gasolina"/>
      <sheetName val="Otros Productos Petrolíferos"/>
      <sheetName val="Gases energ. del petróleo"/>
      <sheetName val="Biocombustibles"/>
      <sheetName val="Carbón y coque de petróleo"/>
      <sheetName val="Mineral de hierro"/>
      <sheetName val="Otros minerales y residuos met."/>
      <sheetName val="Chatarra de hierro"/>
      <sheetName val="Otros Prod Metalúrgicos"/>
      <sheetName val="Sal Común"/>
      <sheetName val="Otros minerales no metálicos"/>
      <sheetName val="Fosfatos"/>
      <sheetName val="Potasas"/>
      <sheetName val="Gas Natural"/>
      <sheetName val="Abonos naturales y artificiales"/>
      <sheetName val="Product Químicos"/>
      <sheetName val="Cemento y clinker"/>
      <sheetName val="Cereales y sus harinas"/>
      <sheetName val="Habas de soja"/>
      <sheetName val="Vinos, bebidas, alcoholes..."/>
      <sheetName val="Conservas"/>
      <sheetName val="Tabaco, cacao, café, especias"/>
      <sheetName val="Aceites y grasas"/>
      <sheetName val="Otros productos alimenticios"/>
      <sheetName val="Pescados congelados y refrig"/>
      <sheetName val="Pienso y forrajes"/>
      <sheetName val="Madera y corcho"/>
      <sheetName val="Maquina, herram y repuestos"/>
      <sheetName val="Resto de mercancías"/>
      <sheetName val="Automóviles y sus piezas"/>
      <sheetName val="Tránsito Marítimo Contenedor"/>
      <sheetName val="Automóviles.Turismos.(unidades)"/>
      <sheetName val="Automóviles.Otros (unidades)"/>
      <sheetName val="Tránsito Marítimo Vehículos"/>
      <sheetName val="Datos Históricos"/>
      <sheetName val="Tráfico RoRo"/>
      <sheetName val="UTI (Unidades)"/>
      <sheetName val="Tránsito Marítimo UTI"/>
      <sheetName val="Tara plataformas (Ro-Ro)"/>
      <sheetName val="Tara de contenedores"/>
      <sheetName val="Productos siderúrgicos"/>
      <sheetName val="Frutas, Hortalizas, Leg"/>
      <sheetName val="Materiales de construcción elab"/>
      <sheetName val="Contenedores (TEU)"/>
      <sheetName val="PESCA"/>
      <sheetName val="AVITUALLAMIENTO"/>
      <sheetName val="Documentos OPPE"/>
      <sheetName val="Papel y pasta"/>
      <sheetName val="APV C3"/>
      <sheetName val="Valencia C3"/>
      <sheetName val="Sagunto C3"/>
      <sheetName val="Gandia C3"/>
      <sheetName val="APV C1"/>
      <sheetName val="Valencia C1"/>
      <sheetName val="Sagunto C1"/>
      <sheetName val="Gandia C1"/>
      <sheetName val="Ingresos B1"/>
      <sheetName val="Concesiones"/>
      <sheetName val="Ratios Buques"/>
      <sheetName val="PE Anterior"/>
      <sheetName val="Modo de Transporte"/>
      <sheetName val="Registro"/>
      <sheetName val=" HOR.2035. BASE"/>
      <sheetName val="PASAJEROS"/>
      <sheetName val="Resumen Detallado"/>
      <sheetName val="Ingresos B3"/>
      <sheetName val="Ratios Mercancías"/>
      <sheetName val="Base Cálculos"/>
      <sheetName val="TARIFAS"/>
      <sheetName val="Tipo de Operación"/>
      <sheetName val="Tabla Deducciones"/>
      <sheetName val="Buques Graneleros"/>
      <sheetName val="Buques MGNC"/>
      <sheetName val="Buques Contenedor"/>
      <sheetName val="Buques cruceros"/>
      <sheetName val="Tasa de Actividad"/>
      <sheetName val="Consulta aux Tasa"/>
      <sheetName val="CRYSTAL_PER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35">
          <cell r="C35">
            <v>1166036.4999199207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9">
          <cell r="B29">
            <v>73729000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AF324-B0FB-4AD2-8AD8-DA3A7028C6C9}">
  <sheetPr>
    <tabColor rgb="FFFF0000"/>
    <pageSetUpPr fitToPage="1"/>
  </sheetPr>
  <dimension ref="A6:K55"/>
  <sheetViews>
    <sheetView showGridLines="0" tabSelected="1" topLeftCell="A18" workbookViewId="0">
      <selection activeCell="D45" sqref="D45"/>
    </sheetView>
  </sheetViews>
  <sheetFormatPr baseColWidth="10" defaultRowHeight="12.75" x14ac:dyDescent="0.2"/>
  <cols>
    <col min="1" max="1" width="6.28515625" customWidth="1"/>
    <col min="2" max="2" width="50.7109375" customWidth="1"/>
    <col min="3" max="3" width="19.85546875" customWidth="1"/>
    <col min="4" max="6" width="18.7109375" customWidth="1"/>
    <col min="8" max="8" width="0" hidden="1" customWidth="1"/>
    <col min="9" max="9" width="11.42578125" hidden="1" customWidth="1"/>
    <col min="10" max="13" width="11.42578125" customWidth="1"/>
  </cols>
  <sheetData>
    <row r="6" spans="1:9" x14ac:dyDescent="0.2">
      <c r="A6" s="1"/>
    </row>
    <row r="7" spans="1:9" x14ac:dyDescent="0.2">
      <c r="A7" s="2"/>
    </row>
    <row r="8" spans="1:9" x14ac:dyDescent="0.2">
      <c r="A8" s="2"/>
    </row>
    <row r="9" spans="1:9" ht="15.75" x14ac:dyDescent="0.25">
      <c r="A9" s="2"/>
      <c r="B9" s="8" t="s">
        <v>18</v>
      </c>
      <c r="C9" s="3"/>
      <c r="D9" s="3"/>
      <c r="E9" s="3"/>
      <c r="F9" s="3"/>
    </row>
    <row r="10" spans="1:9" ht="15.75" x14ac:dyDescent="0.25">
      <c r="A10" s="2"/>
      <c r="B10" s="8" t="s">
        <v>39</v>
      </c>
      <c r="C10" s="3"/>
      <c r="D10" s="3"/>
      <c r="E10" s="3"/>
      <c r="F10" s="3"/>
    </row>
    <row r="11" spans="1:9" x14ac:dyDescent="0.2">
      <c r="A11" s="2"/>
      <c r="B11" s="9"/>
      <c r="C11" s="3"/>
      <c r="D11" s="3"/>
      <c r="E11" s="3"/>
      <c r="F11" s="9" t="s">
        <v>19</v>
      </c>
    </row>
    <row r="13" spans="1:9" ht="15.6" customHeight="1" x14ac:dyDescent="0.25">
      <c r="A13" s="29"/>
      <c r="B13" s="34" t="s">
        <v>0</v>
      </c>
      <c r="C13" s="37" t="s">
        <v>34</v>
      </c>
      <c r="D13" s="37" t="s">
        <v>40</v>
      </c>
      <c r="E13" s="35" t="s">
        <v>1</v>
      </c>
      <c r="F13" s="36"/>
    </row>
    <row r="14" spans="1:9" ht="61.9" customHeight="1" x14ac:dyDescent="0.25">
      <c r="A14" s="29"/>
      <c r="B14" s="34"/>
      <c r="C14" s="38"/>
      <c r="D14" s="38"/>
      <c r="E14" s="15" t="s">
        <v>3</v>
      </c>
      <c r="F14" s="15" t="s">
        <v>26</v>
      </c>
      <c r="H14" t="s">
        <v>38</v>
      </c>
    </row>
    <row r="15" spans="1:9" ht="14.25" x14ac:dyDescent="0.2">
      <c r="A15" s="29"/>
      <c r="B15" s="10"/>
      <c r="C15" s="11"/>
      <c r="D15" s="12"/>
      <c r="E15" s="11"/>
      <c r="F15" s="11"/>
      <c r="I15" t="s">
        <v>36</v>
      </c>
    </row>
    <row r="16" spans="1:9" ht="15" x14ac:dyDescent="0.2">
      <c r="A16" s="29"/>
      <c r="B16" s="13" t="s">
        <v>24</v>
      </c>
      <c r="C16" s="11"/>
      <c r="D16" s="12"/>
      <c r="E16" s="11"/>
      <c r="F16" s="11"/>
    </row>
    <row r="17" spans="1:11" ht="14.25" x14ac:dyDescent="0.2">
      <c r="A17" s="29"/>
      <c r="B17" s="10"/>
      <c r="C17" s="11"/>
      <c r="D17" s="12"/>
      <c r="E17" s="11"/>
      <c r="F17" s="11"/>
      <c r="K17" t="s">
        <v>45</v>
      </c>
    </row>
    <row r="18" spans="1:11" s="1" customFormat="1" ht="18" customHeight="1" x14ac:dyDescent="0.25">
      <c r="A18" s="30"/>
      <c r="B18" s="4" t="s">
        <v>2</v>
      </c>
      <c r="C18" s="17">
        <v>4466</v>
      </c>
      <c r="D18" s="23">
        <f>4785892.24/1000</f>
        <v>4785.8922400000001</v>
      </c>
      <c r="E18" s="17">
        <f t="shared" ref="E18:E53" si="0">IFERROR(+D18/C18*100,0)</f>
        <v>107.16283564711151</v>
      </c>
      <c r="F18" s="17">
        <f t="shared" ref="F18:F53" si="1">+C18-D18</f>
        <v>-319.89224000000013</v>
      </c>
      <c r="J18"/>
      <c r="K18" s="27" t="s">
        <v>42</v>
      </c>
    </row>
    <row r="19" spans="1:11" s="1" customFormat="1" ht="15" x14ac:dyDescent="0.25">
      <c r="A19" s="30"/>
      <c r="B19" s="6"/>
      <c r="C19" s="18"/>
      <c r="D19" s="23"/>
      <c r="E19" s="17"/>
      <c r="F19" s="17"/>
      <c r="J19"/>
      <c r="K19" s="27"/>
    </row>
    <row r="20" spans="1:11" ht="17.25" customHeight="1" x14ac:dyDescent="0.25">
      <c r="A20" s="29"/>
      <c r="B20" s="4" t="s">
        <v>4</v>
      </c>
      <c r="C20" s="17">
        <f>118571-4466</f>
        <v>114105</v>
      </c>
      <c r="D20" s="23">
        <f>75813637.61/1000</f>
        <v>75813.637610000005</v>
      </c>
      <c r="E20" s="17">
        <f t="shared" si="0"/>
        <v>66.441994312256256</v>
      </c>
      <c r="F20" s="17">
        <f t="shared" si="1"/>
        <v>38291.362389999995</v>
      </c>
      <c r="K20" t="s">
        <v>43</v>
      </c>
    </row>
    <row r="21" spans="1:11" ht="14.25" hidden="1" x14ac:dyDescent="0.2">
      <c r="A21" s="29"/>
      <c r="B21" s="6" t="s">
        <v>6</v>
      </c>
      <c r="C21" s="28"/>
      <c r="D21" s="24"/>
      <c r="E21" s="19">
        <f t="shared" si="0"/>
        <v>0</v>
      </c>
      <c r="F21" s="19">
        <f t="shared" si="1"/>
        <v>0</v>
      </c>
    </row>
    <row r="22" spans="1:11" ht="14.25" hidden="1" x14ac:dyDescent="0.2">
      <c r="A22" s="29"/>
      <c r="B22" s="6" t="s">
        <v>7</v>
      </c>
      <c r="C22" s="28"/>
      <c r="D22" s="24"/>
      <c r="E22" s="19">
        <f t="shared" si="0"/>
        <v>0</v>
      </c>
      <c r="F22" s="19">
        <f t="shared" si="1"/>
        <v>0</v>
      </c>
    </row>
    <row r="23" spans="1:11" ht="14.25" hidden="1" x14ac:dyDescent="0.2">
      <c r="A23" s="29"/>
      <c r="B23" s="6" t="s">
        <v>10</v>
      </c>
      <c r="C23" s="28">
        <v>86293</v>
      </c>
      <c r="D23" s="24">
        <v>34330.11</v>
      </c>
      <c r="E23" s="19">
        <f t="shared" si="0"/>
        <v>39.783192147682897</v>
      </c>
      <c r="F23" s="19">
        <f t="shared" si="1"/>
        <v>51962.89</v>
      </c>
    </row>
    <row r="24" spans="1:11" ht="14.25" hidden="1" x14ac:dyDescent="0.2">
      <c r="A24" s="29"/>
      <c r="B24" s="6" t="s">
        <v>8</v>
      </c>
      <c r="C24" s="28"/>
      <c r="D24" s="24"/>
      <c r="E24" s="19">
        <f t="shared" si="0"/>
        <v>0</v>
      </c>
      <c r="F24" s="19">
        <f t="shared" si="1"/>
        <v>0</v>
      </c>
    </row>
    <row r="25" spans="1:11" ht="14.25" hidden="1" x14ac:dyDescent="0.2">
      <c r="A25" s="29"/>
      <c r="B25" s="6" t="s">
        <v>9</v>
      </c>
      <c r="C25" s="28"/>
      <c r="D25" s="24"/>
      <c r="E25" s="19">
        <f t="shared" si="0"/>
        <v>0</v>
      </c>
      <c r="F25" s="19">
        <f t="shared" si="1"/>
        <v>0</v>
      </c>
    </row>
    <row r="26" spans="1:11" ht="15" x14ac:dyDescent="0.25">
      <c r="A26" s="29"/>
      <c r="B26" s="5"/>
      <c r="C26" s="22"/>
      <c r="D26" s="25"/>
      <c r="E26" s="17"/>
      <c r="F26" s="17"/>
      <c r="I26" t="s">
        <v>35</v>
      </c>
    </row>
    <row r="27" spans="1:11" ht="16.5" customHeight="1" x14ac:dyDescent="0.25">
      <c r="A27" s="29"/>
      <c r="B27" s="4" t="s">
        <v>5</v>
      </c>
      <c r="C27" s="17">
        <v>25902</v>
      </c>
      <c r="D27" s="23">
        <f>461239.85/1000</f>
        <v>461.23984999999999</v>
      </c>
      <c r="E27" s="17">
        <f t="shared" si="0"/>
        <v>1.7807113350320438</v>
      </c>
      <c r="F27" s="17">
        <f t="shared" si="1"/>
        <v>25440.760149999998</v>
      </c>
      <c r="I27" t="s">
        <v>37</v>
      </c>
      <c r="K27" t="s">
        <v>44</v>
      </c>
    </row>
    <row r="28" spans="1:11" ht="15" x14ac:dyDescent="0.25">
      <c r="A28" s="29"/>
      <c r="B28" s="6"/>
      <c r="C28" s="18"/>
      <c r="D28" s="18"/>
      <c r="E28" s="17"/>
      <c r="F28" s="17"/>
    </row>
    <row r="29" spans="1:11" s="16" customFormat="1" ht="23.25" customHeight="1" x14ac:dyDescent="0.2">
      <c r="A29" s="31"/>
      <c r="B29" s="14" t="s">
        <v>11</v>
      </c>
      <c r="C29" s="21">
        <f>+C18+C20+C27</f>
        <v>144473</v>
      </c>
      <c r="D29" s="21">
        <f>+D18+D20+D27</f>
        <v>81060.769700000004</v>
      </c>
      <c r="E29" s="21">
        <f t="shared" si="0"/>
        <v>56.10790230700546</v>
      </c>
      <c r="F29" s="21">
        <f t="shared" si="1"/>
        <v>63412.230299999996</v>
      </c>
    </row>
    <row r="30" spans="1:11" ht="15" x14ac:dyDescent="0.25">
      <c r="A30" s="29"/>
      <c r="B30" s="5"/>
      <c r="C30" s="18"/>
      <c r="D30" s="18"/>
      <c r="E30" s="17"/>
      <c r="F30" s="17"/>
    </row>
    <row r="31" spans="1:11" ht="15" x14ac:dyDescent="0.25">
      <c r="A31" s="29"/>
      <c r="B31" s="13" t="s">
        <v>25</v>
      </c>
      <c r="C31" s="18"/>
      <c r="D31" s="18"/>
      <c r="E31" s="17"/>
      <c r="F31" s="17"/>
    </row>
    <row r="32" spans="1:11" ht="15" x14ac:dyDescent="0.25">
      <c r="A32" s="29"/>
      <c r="B32" s="5"/>
      <c r="C32" s="18"/>
      <c r="D32" s="18"/>
      <c r="E32" s="17"/>
      <c r="F32" s="17"/>
    </row>
    <row r="33" spans="1:9" ht="15" x14ac:dyDescent="0.25">
      <c r="A33" s="29"/>
      <c r="B33" s="4" t="s">
        <v>12</v>
      </c>
      <c r="C33" s="17">
        <f>+SUM(C34:C36)</f>
        <v>28600</v>
      </c>
      <c r="D33" s="17">
        <f>+SUM(D34:D36)</f>
        <v>29877.44657</v>
      </c>
      <c r="E33" s="17">
        <f t="shared" si="0"/>
        <v>104.46659639860141</v>
      </c>
      <c r="F33" s="17">
        <f t="shared" si="1"/>
        <v>-1277.4465700000001</v>
      </c>
    </row>
    <row r="34" spans="1:9" ht="14.25" x14ac:dyDescent="0.2">
      <c r="A34" s="29"/>
      <c r="B34" s="6" t="s">
        <v>13</v>
      </c>
      <c r="C34" s="19">
        <v>21000</v>
      </c>
      <c r="D34" s="19">
        <f>21369102.35/1000</f>
        <v>21369.102350000001</v>
      </c>
      <c r="E34" s="19">
        <f t="shared" si="0"/>
        <v>101.75763023809526</v>
      </c>
      <c r="F34" s="19">
        <f t="shared" si="1"/>
        <v>-369.10235000000102</v>
      </c>
      <c r="I34" t="s">
        <v>33</v>
      </c>
    </row>
    <row r="35" spans="1:9" ht="14.25" x14ac:dyDescent="0.2">
      <c r="A35" s="29"/>
      <c r="B35" s="6" t="s">
        <v>14</v>
      </c>
      <c r="C35" s="19">
        <v>100</v>
      </c>
      <c r="D35" s="19">
        <v>0</v>
      </c>
      <c r="E35" s="19">
        <f t="shared" si="0"/>
        <v>0</v>
      </c>
      <c r="F35" s="19">
        <f t="shared" si="1"/>
        <v>100</v>
      </c>
    </row>
    <row r="36" spans="1:9" ht="14.25" x14ac:dyDescent="0.2">
      <c r="A36" s="29"/>
      <c r="B36" s="6" t="s">
        <v>15</v>
      </c>
      <c r="C36" s="19">
        <v>7500</v>
      </c>
      <c r="D36" s="19">
        <f>8508344.22/1000</f>
        <v>8508.3442200000009</v>
      </c>
      <c r="E36" s="19">
        <f t="shared" si="0"/>
        <v>113.44458960000001</v>
      </c>
      <c r="F36" s="19">
        <f t="shared" si="1"/>
        <v>-1008.3442200000009</v>
      </c>
    </row>
    <row r="37" spans="1:9" ht="15" x14ac:dyDescent="0.25">
      <c r="A37" s="29"/>
      <c r="B37" s="5"/>
      <c r="C37" s="18"/>
      <c r="D37" s="22"/>
      <c r="E37" s="17"/>
      <c r="F37" s="17"/>
    </row>
    <row r="38" spans="1:9" ht="15" x14ac:dyDescent="0.25">
      <c r="A38" s="29"/>
      <c r="B38" s="4" t="s">
        <v>16</v>
      </c>
      <c r="C38" s="17">
        <f>+C39+C44+C45+C46+C47-1</f>
        <v>53157</v>
      </c>
      <c r="D38" s="17">
        <f>+D39+D44+D45+D46+D47</f>
        <v>51233.787640000002</v>
      </c>
      <c r="E38" s="17">
        <f t="shared" si="0"/>
        <v>96.382014861636293</v>
      </c>
      <c r="F38" s="17">
        <f t="shared" si="1"/>
        <v>1923.2123599999977</v>
      </c>
    </row>
    <row r="39" spans="1:9" ht="14.25" x14ac:dyDescent="0.2">
      <c r="A39" s="29"/>
      <c r="B39" s="6" t="s">
        <v>17</v>
      </c>
      <c r="C39" s="19">
        <f>SUM(C40:C43)</f>
        <v>35648</v>
      </c>
      <c r="D39" s="19">
        <f>SUM(D40:D43)</f>
        <v>34470.661070000002</v>
      </c>
      <c r="E39" s="19">
        <f t="shared" si="0"/>
        <v>96.697321224192095</v>
      </c>
      <c r="F39" s="19">
        <f t="shared" si="1"/>
        <v>1177.3389299999981</v>
      </c>
    </row>
    <row r="40" spans="1:9" ht="14.25" x14ac:dyDescent="0.2">
      <c r="A40" s="29"/>
      <c r="B40" s="7" t="s">
        <v>29</v>
      </c>
      <c r="C40" s="20">
        <v>12403</v>
      </c>
      <c r="D40" s="20">
        <f>12393733.04/1000</f>
        <v>12393.733039999999</v>
      </c>
      <c r="E40" s="18">
        <f t="shared" si="0"/>
        <v>99.925284527936782</v>
      </c>
      <c r="F40" s="18">
        <f t="shared" si="1"/>
        <v>9.2669600000008359</v>
      </c>
    </row>
    <row r="41" spans="1:9" ht="14.25" x14ac:dyDescent="0.2">
      <c r="A41" s="29"/>
      <c r="B41" s="7" t="s">
        <v>30</v>
      </c>
      <c r="C41" s="20">
        <v>5289</v>
      </c>
      <c r="D41" s="20">
        <f>5315799.03/1000</f>
        <v>5315.7990300000001</v>
      </c>
      <c r="E41" s="18">
        <f t="shared" si="0"/>
        <v>100.50669370391378</v>
      </c>
      <c r="F41" s="18">
        <f t="shared" si="1"/>
        <v>-26.79903000000013</v>
      </c>
    </row>
    <row r="42" spans="1:9" ht="14.25" x14ac:dyDescent="0.2">
      <c r="A42" s="29"/>
      <c r="B42" s="7" t="s">
        <v>31</v>
      </c>
      <c r="C42" s="20">
        <v>11328</v>
      </c>
      <c r="D42" s="20">
        <f>11262202.12/1000</f>
        <v>11262.20212</v>
      </c>
      <c r="E42" s="18">
        <f t="shared" si="0"/>
        <v>99.419157132768362</v>
      </c>
      <c r="F42" s="18">
        <f t="shared" si="1"/>
        <v>65.797880000000077</v>
      </c>
    </row>
    <row r="43" spans="1:9" ht="14.25" x14ac:dyDescent="0.2">
      <c r="A43" s="29"/>
      <c r="B43" s="7" t="s">
        <v>32</v>
      </c>
      <c r="C43" s="20">
        <v>6628</v>
      </c>
      <c r="D43" s="20">
        <f>5498926.88/1000</f>
        <v>5498.92688</v>
      </c>
      <c r="E43" s="18">
        <f t="shared" si="0"/>
        <v>82.965100784550401</v>
      </c>
      <c r="F43" s="18">
        <f t="shared" si="1"/>
        <v>1129.07312</v>
      </c>
    </row>
    <row r="44" spans="1:9" ht="14.25" x14ac:dyDescent="0.2">
      <c r="A44" s="29"/>
      <c r="B44" s="6" t="s">
        <v>20</v>
      </c>
      <c r="C44" s="19">
        <v>3000</v>
      </c>
      <c r="D44" s="19">
        <f>4137942.51/1000</f>
        <v>4137.9425099999999</v>
      </c>
      <c r="E44" s="19">
        <f t="shared" si="0"/>
        <v>137.93141700000001</v>
      </c>
      <c r="F44" s="19">
        <f t="shared" si="1"/>
        <v>-1137.9425099999999</v>
      </c>
    </row>
    <row r="45" spans="1:9" ht="14.25" x14ac:dyDescent="0.2">
      <c r="A45" s="29"/>
      <c r="B45" s="33" t="s">
        <v>41</v>
      </c>
      <c r="C45" s="19">
        <v>4807</v>
      </c>
      <c r="D45" s="28">
        <f>2562405.97/1000+43979.91/1000</f>
        <v>2606.3858800000003</v>
      </c>
      <c r="E45" s="19">
        <f t="shared" si="0"/>
        <v>54.220634075306847</v>
      </c>
      <c r="F45" s="19">
        <f t="shared" si="1"/>
        <v>2200.6141199999997</v>
      </c>
    </row>
    <row r="46" spans="1:9" ht="14.25" x14ac:dyDescent="0.2">
      <c r="A46" s="29"/>
      <c r="B46" s="5" t="s">
        <v>21</v>
      </c>
      <c r="C46" s="19">
        <v>5045</v>
      </c>
      <c r="D46" s="19">
        <f>4950798.18/1000</f>
        <v>4950.7981799999998</v>
      </c>
      <c r="E46" s="19">
        <f t="shared" si="0"/>
        <v>98.132768681863226</v>
      </c>
      <c r="F46" s="19">
        <f t="shared" si="1"/>
        <v>94.201820000000225</v>
      </c>
    </row>
    <row r="47" spans="1:9" ht="14.25" x14ac:dyDescent="0.2">
      <c r="A47" s="29"/>
      <c r="B47" s="6" t="s">
        <v>28</v>
      </c>
      <c r="C47" s="19">
        <v>4658</v>
      </c>
      <c r="D47" s="19">
        <f>5068000/1000</f>
        <v>5068</v>
      </c>
      <c r="E47" s="19">
        <f t="shared" si="0"/>
        <v>108.80206097037355</v>
      </c>
      <c r="F47" s="19">
        <f t="shared" si="1"/>
        <v>-410</v>
      </c>
    </row>
    <row r="48" spans="1:9" ht="14.25" x14ac:dyDescent="0.2">
      <c r="A48" s="29"/>
      <c r="B48" s="5"/>
      <c r="C48" s="18"/>
      <c r="D48" s="22"/>
      <c r="E48" s="18"/>
      <c r="F48" s="18"/>
    </row>
    <row r="49" spans="1:6" ht="15" x14ac:dyDescent="0.25">
      <c r="A49" s="29"/>
      <c r="B49" s="4" t="s">
        <v>22</v>
      </c>
      <c r="C49" s="17">
        <v>50572</v>
      </c>
      <c r="D49" s="17">
        <f>48546483.43/1000</f>
        <v>48546.48343</v>
      </c>
      <c r="E49" s="17">
        <f t="shared" si="0"/>
        <v>95.994786502412396</v>
      </c>
      <c r="F49" s="17">
        <f t="shared" si="1"/>
        <v>2025.5165699999998</v>
      </c>
    </row>
    <row r="50" spans="1:6" ht="15" x14ac:dyDescent="0.25">
      <c r="A50" s="29"/>
      <c r="B50" s="4"/>
      <c r="C50" s="18"/>
      <c r="D50" s="18"/>
      <c r="E50" s="17"/>
      <c r="F50" s="17"/>
    </row>
    <row r="51" spans="1:6" ht="15" x14ac:dyDescent="0.25">
      <c r="A51" s="29"/>
      <c r="B51" s="4" t="s">
        <v>23</v>
      </c>
      <c r="C51" s="17">
        <v>5300</v>
      </c>
      <c r="D51" s="17">
        <f>8497836.41/1000</f>
        <v>8497.8364099999999</v>
      </c>
      <c r="E51" s="17">
        <f t="shared" si="0"/>
        <v>160.33653603773587</v>
      </c>
      <c r="F51" s="17">
        <f t="shared" si="1"/>
        <v>-3197.8364099999999</v>
      </c>
    </row>
    <row r="52" spans="1:6" ht="15" x14ac:dyDescent="0.25">
      <c r="A52" s="29"/>
      <c r="B52" s="5"/>
      <c r="C52" s="18"/>
      <c r="D52" s="18"/>
      <c r="E52" s="17"/>
      <c r="F52" s="17"/>
    </row>
    <row r="53" spans="1:6" ht="15" x14ac:dyDescent="0.25">
      <c r="A53" s="29"/>
      <c r="B53" s="14" t="s">
        <v>27</v>
      </c>
      <c r="C53" s="26">
        <f>+C33+C38+C49+C51</f>
        <v>137629</v>
      </c>
      <c r="D53" s="26">
        <f>+D33+D38+D49+D51</f>
        <v>138155.55404999998</v>
      </c>
      <c r="E53" s="26">
        <f t="shared" si="0"/>
        <v>100.38258946152337</v>
      </c>
      <c r="F53" s="26">
        <f t="shared" si="1"/>
        <v>-526.554049999977</v>
      </c>
    </row>
    <row r="55" spans="1:6" x14ac:dyDescent="0.2">
      <c r="D55" s="32"/>
    </row>
  </sheetData>
  <mergeCells count="4">
    <mergeCell ref="B13:B14"/>
    <mergeCell ref="E13:F13"/>
    <mergeCell ref="C13:C14"/>
    <mergeCell ref="D13:D14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0</xdr:col>
                <xdr:colOff>409575</xdr:colOff>
                <xdr:row>0</xdr:row>
                <xdr:rowOff>0</xdr:rowOff>
              </from>
              <to>
                <xdr:col>1</xdr:col>
                <xdr:colOff>1476375</xdr:colOff>
                <xdr:row>4</xdr:row>
                <xdr:rowOff>76200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Gabriela Coello Salgado</dc:creator>
  <cp:lastModifiedBy>Alicia Gimeno Uribes</cp:lastModifiedBy>
  <cp:lastPrinted>2025-03-11T07:22:11Z</cp:lastPrinted>
  <dcterms:created xsi:type="dcterms:W3CDTF">2023-03-08T10:29:38Z</dcterms:created>
  <dcterms:modified xsi:type="dcterms:W3CDTF">2025-04-11T08:35:36Z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